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nibcopl-my.sharepoint.com/personal/kasztelanp_nibco_com_pl/Documents/"/>
    </mc:Choice>
  </mc:AlternateContent>
  <xr:revisionPtr revIDLastSave="35" documentId="8_{1C6FF40D-8949-43E8-B5CF-03C6FDEF824F}" xr6:coauthVersionLast="47" xr6:coauthVersionMax="47" xr10:uidLastSave="{C616DD3D-63A6-4C97-8919-914900FBFC48}"/>
  <bookViews>
    <workbookView xWindow="-120" yWindow="-120" windowWidth="29040" windowHeight="15840" xr2:uid="{00000000-000D-0000-FFFF-FFFF00000000}"/>
  </bookViews>
  <sheets>
    <sheet name="pvcu" sheetId="1" r:id="rId1"/>
    <sheet name="pvcc" sheetId="3" r:id="rId2"/>
    <sheet name="miedź lutowana" sheetId="7" r:id="rId3"/>
    <sheet name="miedź zaprasowana (gaz)" sheetId="10" r:id="rId4"/>
    <sheet name="miedź zaprasowana (woda)" sheetId="11" r:id="rId5"/>
  </sheets>
  <definedNames>
    <definedName name="_xlnm._FilterDatabase" localSheetId="2" hidden="1">'miedź lutowana'!$A$5:$J$383</definedName>
    <definedName name="_xlnm._FilterDatabase" localSheetId="3" hidden="1">'miedź zaprasowana (gaz)'!$A$5:$I$153</definedName>
    <definedName name="_xlnm._FilterDatabase" localSheetId="4" hidden="1">'miedź zaprasowana (woda)'!$A$5:$I$291</definedName>
    <definedName name="_xlnm._FilterDatabase" localSheetId="1" hidden="1">pvcc!$A$5:$J$202</definedName>
    <definedName name="_xlnm._FilterDatabase" localSheetId="0" hidden="1">pvcu!$A$5:$J$324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66" i="11" l="1"/>
  <c r="H266" i="11" s="1"/>
  <c r="G267" i="11"/>
  <c r="G272" i="11"/>
  <c r="G273" i="11"/>
  <c r="G274" i="11"/>
  <c r="H274" i="11" s="1"/>
  <c r="G265" i="11"/>
  <c r="G268" i="11"/>
  <c r="G269" i="11"/>
  <c r="G271" i="11"/>
  <c r="G270" i="11"/>
  <c r="G275" i="11"/>
  <c r="H275" i="11" s="1"/>
  <c r="G149" i="10"/>
  <c r="H149" i="10" s="1"/>
  <c r="G152" i="10"/>
  <c r="H152" i="10" s="1"/>
  <c r="G153" i="10"/>
  <c r="H153" i="10" s="1"/>
  <c r="G147" i="10"/>
  <c r="G148" i="10"/>
  <c r="H148" i="10" s="1"/>
  <c r="G150" i="10"/>
  <c r="H150" i="10" s="1"/>
  <c r="G151" i="10"/>
  <c r="H151" i="10" s="1"/>
  <c r="H272" i="11" l="1"/>
  <c r="H265" i="11"/>
  <c r="H271" i="11"/>
  <c r="H273" i="11"/>
  <c r="H269" i="11"/>
  <c r="H268" i="11"/>
  <c r="H270" i="11"/>
  <c r="H267" i="11"/>
  <c r="H147" i="10"/>
  <c r="I28" i="1" l="1"/>
  <c r="I29" i="1"/>
  <c r="I65" i="1"/>
  <c r="I154" i="1"/>
  <c r="I264" i="1"/>
  <c r="I265" i="1"/>
  <c r="I279" i="1"/>
  <c r="H198" i="1"/>
  <c r="I198" i="1" s="1"/>
  <c r="H39" i="1"/>
  <c r="I39" i="1" s="1"/>
  <c r="H78" i="1"/>
  <c r="I78" i="1" s="1"/>
  <c r="H181" i="1"/>
  <c r="H182" i="1"/>
  <c r="I182" i="1" s="1"/>
  <c r="H183" i="1"/>
  <c r="I183" i="1" s="1"/>
  <c r="H184" i="1"/>
  <c r="I184" i="1" s="1"/>
  <c r="H185" i="1"/>
  <c r="I185" i="1" s="1"/>
  <c r="H186" i="1"/>
  <c r="I186" i="1" s="1"/>
  <c r="H187" i="1"/>
  <c r="I187" i="1" s="1"/>
  <c r="H188" i="1"/>
  <c r="I188" i="1" s="1"/>
  <c r="H131" i="1"/>
  <c r="I131" i="1" s="1"/>
  <c r="H110" i="1"/>
  <c r="I110" i="1" s="1"/>
  <c r="H111" i="1"/>
  <c r="I111" i="1" s="1"/>
  <c r="H112" i="1"/>
  <c r="I112" i="1" s="1"/>
  <c r="H113" i="1"/>
  <c r="I113" i="1" s="1"/>
  <c r="H25" i="1"/>
  <c r="I181" i="1" l="1"/>
  <c r="I25" i="1"/>
  <c r="G129" i="11" l="1"/>
  <c r="H129" i="11" s="1"/>
  <c r="G130" i="11"/>
  <c r="H130" i="11" s="1"/>
  <c r="G131" i="11"/>
  <c r="H131" i="11" s="1"/>
  <c r="G132" i="11"/>
  <c r="H132" i="11" s="1"/>
  <c r="G133" i="11"/>
  <c r="H133" i="11" s="1"/>
  <c r="G134" i="11"/>
  <c r="H134" i="11" s="1"/>
  <c r="G135" i="11"/>
  <c r="H135" i="11" s="1"/>
  <c r="G136" i="11"/>
  <c r="H136" i="11" s="1"/>
  <c r="H275" i="1" l="1"/>
  <c r="I275" i="1" s="1"/>
  <c r="H276" i="1"/>
  <c r="I276" i="1" s="1"/>
  <c r="H277" i="1"/>
  <c r="I277" i="1" s="1"/>
  <c r="H278" i="1"/>
  <c r="I278" i="1" s="1"/>
  <c r="H147" i="3" l="1"/>
  <c r="I147" i="3" s="1"/>
  <c r="H148" i="3"/>
  <c r="I148" i="3" s="1"/>
  <c r="H149" i="3"/>
  <c r="I149" i="3" s="1"/>
  <c r="H150" i="3"/>
  <c r="I150" i="3" s="1"/>
  <c r="H151" i="3"/>
  <c r="I151" i="3" s="1"/>
  <c r="H243" i="1"/>
  <c r="I243" i="1" s="1"/>
  <c r="H244" i="1"/>
  <c r="I244" i="1" s="1"/>
  <c r="H245" i="1"/>
  <c r="I245" i="1" s="1"/>
  <c r="H246" i="1"/>
  <c r="I246" i="1" s="1"/>
  <c r="H247" i="1"/>
  <c r="I247" i="1" s="1"/>
  <c r="G295" i="7" l="1"/>
  <c r="H295" i="7" s="1"/>
  <c r="G296" i="7"/>
  <c r="H296" i="7" s="1"/>
  <c r="H27" i="3"/>
  <c r="H26" i="3"/>
  <c r="H25" i="3"/>
  <c r="H46" i="3"/>
  <c r="H45" i="3"/>
  <c r="H44" i="3"/>
  <c r="H58" i="3"/>
  <c r="H57" i="3"/>
  <c r="H56" i="3"/>
  <c r="H75" i="3"/>
  <c r="H74" i="3"/>
  <c r="H73" i="3"/>
  <c r="H90" i="3"/>
  <c r="H89" i="3"/>
  <c r="H88" i="3"/>
  <c r="H107" i="3"/>
  <c r="H106" i="3"/>
  <c r="H105" i="3"/>
  <c r="H104" i="3"/>
  <c r="H174" i="3"/>
  <c r="H173" i="3"/>
  <c r="H172" i="3"/>
  <c r="H171" i="3"/>
  <c r="G289" i="7"/>
  <c r="G47" i="10"/>
  <c r="H289" i="7" l="1"/>
  <c r="H47" i="10"/>
  <c r="G258" i="11" l="1"/>
  <c r="H258" i="11" s="1"/>
  <c r="G259" i="11"/>
  <c r="H259" i="11" s="1"/>
  <c r="G260" i="11"/>
  <c r="H260" i="11" s="1"/>
  <c r="G261" i="11"/>
  <c r="H261" i="11" s="1"/>
  <c r="G262" i="11"/>
  <c r="H262" i="11" s="1"/>
  <c r="G263" i="11"/>
  <c r="H263" i="11" s="1"/>
  <c r="G264" i="11"/>
  <c r="H264" i="11" s="1"/>
  <c r="G163" i="10" l="1"/>
  <c r="G162" i="10"/>
  <c r="G161" i="10"/>
  <c r="G160" i="10"/>
  <c r="G159" i="10"/>
  <c r="G158" i="10"/>
  <c r="G157" i="10"/>
  <c r="H157" i="10" l="1"/>
  <c r="H158" i="10"/>
  <c r="H160" i="10"/>
  <c r="H161" i="10"/>
  <c r="H162" i="10"/>
  <c r="H159" i="10"/>
  <c r="H163" i="10"/>
  <c r="G283" i="11"/>
  <c r="G282" i="11"/>
  <c r="G281" i="11"/>
  <c r="G280" i="11"/>
  <c r="G279" i="11"/>
  <c r="G278" i="11"/>
  <c r="G277" i="11"/>
  <c r="H282" i="11" l="1"/>
  <c r="H279" i="11"/>
  <c r="H283" i="11"/>
  <c r="H278" i="11"/>
  <c r="H280" i="11"/>
  <c r="H277" i="11"/>
  <c r="H281" i="11"/>
  <c r="H175" i="3"/>
  <c r="H103" i="3" l="1"/>
  <c r="I103" i="3" s="1"/>
  <c r="I105" i="3"/>
  <c r="I171" i="3"/>
  <c r="I106" i="3" l="1"/>
  <c r="I104" i="3"/>
  <c r="H184" i="3" l="1"/>
  <c r="H304" i="1" l="1"/>
  <c r="I304" i="1" s="1"/>
  <c r="H286" i="1" l="1"/>
  <c r="I286" i="1" s="1"/>
  <c r="H285" i="1"/>
  <c r="I285" i="1" s="1"/>
  <c r="H61" i="3" l="1"/>
  <c r="I61" i="3" l="1"/>
  <c r="G291" i="11"/>
  <c r="G290" i="11"/>
  <c r="G289" i="11"/>
  <c r="G288" i="11"/>
  <c r="G287" i="11"/>
  <c r="G286" i="11"/>
  <c r="G285" i="11"/>
  <c r="H287" i="11" l="1"/>
  <c r="H285" i="11"/>
  <c r="H289" i="11"/>
  <c r="H286" i="11"/>
  <c r="H290" i="11"/>
  <c r="H291" i="11"/>
  <c r="H288" i="11"/>
  <c r="H271" i="1"/>
  <c r="I271" i="1" s="1"/>
  <c r="H7" i="3"/>
  <c r="H11" i="3"/>
  <c r="H6" i="3"/>
  <c r="H8" i="3"/>
  <c r="H9" i="3"/>
  <c r="H10" i="3"/>
  <c r="H225" i="1"/>
  <c r="I225" i="1" s="1"/>
  <c r="I10" i="3" l="1"/>
  <c r="I6" i="3"/>
  <c r="I8" i="3"/>
  <c r="I11" i="3"/>
  <c r="I9" i="3"/>
  <c r="I7" i="3"/>
  <c r="H229" i="1"/>
  <c r="I229" i="1" s="1"/>
  <c r="H228" i="1"/>
  <c r="I228" i="1" s="1"/>
  <c r="H227" i="1"/>
  <c r="I227" i="1" s="1"/>
  <c r="H226" i="1"/>
  <c r="I226" i="1" s="1"/>
  <c r="H224" i="1"/>
  <c r="I224" i="1" s="1"/>
  <c r="G7" i="11" l="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G56" i="11"/>
  <c r="G57" i="11"/>
  <c r="G58" i="11"/>
  <c r="G59" i="11"/>
  <c r="G60" i="11"/>
  <c r="G61" i="11"/>
  <c r="G62" i="11"/>
  <c r="G63" i="11"/>
  <c r="G64" i="11"/>
  <c r="G65" i="11"/>
  <c r="G66" i="11"/>
  <c r="G67" i="11"/>
  <c r="G68" i="11"/>
  <c r="G69" i="11"/>
  <c r="G70" i="11"/>
  <c r="G71" i="11"/>
  <c r="G72" i="11"/>
  <c r="G73" i="11"/>
  <c r="G74" i="11"/>
  <c r="G75" i="11"/>
  <c r="G76" i="11"/>
  <c r="G77" i="11"/>
  <c r="G78" i="11"/>
  <c r="G79" i="11"/>
  <c r="G80" i="11"/>
  <c r="G81" i="11"/>
  <c r="G82" i="11"/>
  <c r="G83" i="11"/>
  <c r="G84" i="11"/>
  <c r="G85" i="11"/>
  <c r="G86" i="11"/>
  <c r="G87" i="11"/>
  <c r="G88" i="11"/>
  <c r="G89" i="11"/>
  <c r="G90" i="11"/>
  <c r="G91" i="11"/>
  <c r="G92" i="11"/>
  <c r="G93" i="11"/>
  <c r="G94" i="11"/>
  <c r="G95" i="11"/>
  <c r="G96" i="11"/>
  <c r="G97" i="11"/>
  <c r="G98" i="11"/>
  <c r="G99" i="11"/>
  <c r="G100" i="11"/>
  <c r="G101" i="11"/>
  <c r="G102" i="11"/>
  <c r="G103" i="11"/>
  <c r="G104" i="11"/>
  <c r="G105" i="11"/>
  <c r="G106" i="11"/>
  <c r="G107" i="11"/>
  <c r="G108" i="11"/>
  <c r="G109" i="11"/>
  <c r="G110" i="11"/>
  <c r="G111" i="11"/>
  <c r="G112" i="11"/>
  <c r="G113" i="11"/>
  <c r="G114" i="11"/>
  <c r="G115" i="11"/>
  <c r="G116" i="11"/>
  <c r="G117" i="11"/>
  <c r="G118" i="11"/>
  <c r="G119" i="11"/>
  <c r="G120" i="11"/>
  <c r="G121" i="11"/>
  <c r="G122" i="11"/>
  <c r="G123" i="11"/>
  <c r="G124" i="11"/>
  <c r="G125" i="11"/>
  <c r="G126" i="11"/>
  <c r="G127" i="11"/>
  <c r="G128" i="11"/>
  <c r="G137" i="11"/>
  <c r="G138" i="11"/>
  <c r="G139" i="11"/>
  <c r="G140" i="11"/>
  <c r="G141" i="11"/>
  <c r="G142" i="11"/>
  <c r="G143" i="11"/>
  <c r="G144" i="11"/>
  <c r="G145" i="11"/>
  <c r="G146" i="11"/>
  <c r="G147" i="11"/>
  <c r="G148" i="11"/>
  <c r="G149" i="11"/>
  <c r="G150" i="11"/>
  <c r="G151" i="11"/>
  <c r="G152" i="11"/>
  <c r="G153" i="11"/>
  <c r="G154" i="11"/>
  <c r="G155" i="11"/>
  <c r="G156" i="11"/>
  <c r="G157" i="11"/>
  <c r="G158" i="11"/>
  <c r="G159" i="11"/>
  <c r="G160" i="11"/>
  <c r="G161" i="11"/>
  <c r="G162" i="11"/>
  <c r="G163" i="11"/>
  <c r="G164" i="11"/>
  <c r="G165" i="11"/>
  <c r="G166" i="11"/>
  <c r="G167" i="11"/>
  <c r="G168" i="11"/>
  <c r="G169" i="11"/>
  <c r="G170" i="11"/>
  <c r="G171" i="11"/>
  <c r="G172" i="11"/>
  <c r="G173" i="11"/>
  <c r="G174" i="11"/>
  <c r="G175" i="11"/>
  <c r="G176" i="11"/>
  <c r="G177" i="11"/>
  <c r="G178" i="11"/>
  <c r="G179" i="11"/>
  <c r="G180" i="11"/>
  <c r="G181" i="11"/>
  <c r="G182" i="11"/>
  <c r="G183" i="11"/>
  <c r="G184" i="11"/>
  <c r="G185" i="11"/>
  <c r="G186" i="11"/>
  <c r="G187" i="11"/>
  <c r="G188" i="11"/>
  <c r="G189" i="11"/>
  <c r="G190" i="11"/>
  <c r="G191" i="11"/>
  <c r="G192" i="11"/>
  <c r="G193" i="11"/>
  <c r="G194" i="11"/>
  <c r="G195" i="11"/>
  <c r="G196" i="11"/>
  <c r="G197" i="11"/>
  <c r="G198" i="11"/>
  <c r="G199" i="11"/>
  <c r="G200" i="11"/>
  <c r="G201" i="11"/>
  <c r="G202" i="11"/>
  <c r="G203" i="11"/>
  <c r="G204" i="11"/>
  <c r="G205" i="11"/>
  <c r="G206" i="11"/>
  <c r="G207" i="11"/>
  <c r="G208" i="11"/>
  <c r="G209" i="11"/>
  <c r="G210" i="11"/>
  <c r="G211" i="11"/>
  <c r="G212" i="11"/>
  <c r="G213" i="11"/>
  <c r="G214" i="11"/>
  <c r="G215" i="11"/>
  <c r="G216" i="11"/>
  <c r="G217" i="11"/>
  <c r="G218" i="11"/>
  <c r="G219" i="11"/>
  <c r="G220" i="11"/>
  <c r="G221" i="11"/>
  <c r="G222" i="11"/>
  <c r="G223" i="11"/>
  <c r="G224" i="11"/>
  <c r="G225" i="11"/>
  <c r="G226" i="11"/>
  <c r="G227" i="11"/>
  <c r="G228" i="11"/>
  <c r="G229" i="11"/>
  <c r="G230" i="11"/>
  <c r="G231" i="11"/>
  <c r="G232" i="11"/>
  <c r="G233" i="11"/>
  <c r="G234" i="11"/>
  <c r="G235" i="11"/>
  <c r="G236" i="11"/>
  <c r="G237" i="11"/>
  <c r="G238" i="11"/>
  <c r="G239" i="11"/>
  <c r="G240" i="11"/>
  <c r="G241" i="11"/>
  <c r="G242" i="11"/>
  <c r="G243" i="11"/>
  <c r="G244" i="11"/>
  <c r="G245" i="11"/>
  <c r="G246" i="11"/>
  <c r="G247" i="11"/>
  <c r="G248" i="11"/>
  <c r="G249" i="11"/>
  <c r="G250" i="11"/>
  <c r="G251" i="11"/>
  <c r="G252" i="11"/>
  <c r="G253" i="11"/>
  <c r="G254" i="11"/>
  <c r="G255" i="11"/>
  <c r="G256" i="11"/>
  <c r="G257" i="11"/>
  <c r="G6" i="11"/>
  <c r="H250" i="11" l="1"/>
  <c r="H238" i="11"/>
  <c r="H207" i="11"/>
  <c r="H195" i="11"/>
  <c r="H183" i="11"/>
  <c r="H171" i="11"/>
  <c r="H163" i="11"/>
  <c r="H151" i="11"/>
  <c r="H143" i="11"/>
  <c r="H120" i="11"/>
  <c r="H108" i="11"/>
  <c r="H96" i="11"/>
  <c r="H88" i="11"/>
  <c r="H80" i="11"/>
  <c r="H64" i="11"/>
  <c r="H48" i="11"/>
  <c r="H36" i="11"/>
  <c r="H28" i="11"/>
  <c r="H8" i="11"/>
  <c r="H255" i="11"/>
  <c r="H251" i="11"/>
  <c r="H247" i="11"/>
  <c r="H243" i="11"/>
  <c r="H239" i="11"/>
  <c r="H235" i="11"/>
  <c r="H231" i="11"/>
  <c r="H227" i="11"/>
  <c r="H223" i="11"/>
  <c r="H219" i="11"/>
  <c r="H216" i="11"/>
  <c r="H212" i="11"/>
  <c r="H208" i="11"/>
  <c r="H204" i="11"/>
  <c r="H200" i="11"/>
  <c r="H196" i="11"/>
  <c r="H192" i="11"/>
  <c r="H188" i="11"/>
  <c r="H184" i="11"/>
  <c r="H180" i="11"/>
  <c r="H176" i="11"/>
  <c r="H172" i="11"/>
  <c r="H168" i="11"/>
  <c r="H164" i="11"/>
  <c r="H160" i="11"/>
  <c r="H156" i="11"/>
  <c r="H152" i="11"/>
  <c r="H148" i="11"/>
  <c r="H144" i="11"/>
  <c r="H140" i="11"/>
  <c r="H125" i="11"/>
  <c r="H121" i="11"/>
  <c r="H117" i="11"/>
  <c r="H113" i="11"/>
  <c r="H109" i="11"/>
  <c r="H105" i="11"/>
  <c r="H101" i="11"/>
  <c r="H97" i="11"/>
  <c r="H93" i="11"/>
  <c r="H89" i="11"/>
  <c r="H85" i="11"/>
  <c r="H81" i="11"/>
  <c r="H77" i="11"/>
  <c r="H73" i="11"/>
  <c r="H69" i="11"/>
  <c r="H65" i="11"/>
  <c r="H61" i="11"/>
  <c r="H57" i="11"/>
  <c r="H53" i="11"/>
  <c r="H49" i="11"/>
  <c r="H45" i="11"/>
  <c r="H41" i="11"/>
  <c r="H37" i="11"/>
  <c r="H33" i="11"/>
  <c r="H29" i="11"/>
  <c r="H25" i="11"/>
  <c r="H21" i="11"/>
  <c r="H17" i="11"/>
  <c r="H13" i="11"/>
  <c r="H9" i="11"/>
  <c r="H254" i="11"/>
  <c r="H242" i="11"/>
  <c r="H230" i="11"/>
  <c r="H222" i="11"/>
  <c r="H211" i="11"/>
  <c r="H199" i="11"/>
  <c r="H187" i="11"/>
  <c r="H175" i="11"/>
  <c r="H167" i="11"/>
  <c r="H155" i="11"/>
  <c r="H139" i="11"/>
  <c r="H124" i="11"/>
  <c r="H112" i="11"/>
  <c r="H100" i="11"/>
  <c r="H92" i="11"/>
  <c r="H72" i="11"/>
  <c r="H60" i="11"/>
  <c r="H52" i="11"/>
  <c r="H40" i="11"/>
  <c r="H24" i="11"/>
  <c r="H16" i="11"/>
  <c r="H257" i="11"/>
  <c r="H253" i="11"/>
  <c r="H249" i="11"/>
  <c r="H245" i="11"/>
  <c r="H241" i="11"/>
  <c r="H237" i="11"/>
  <c r="H233" i="11"/>
  <c r="H229" i="11"/>
  <c r="H225" i="11"/>
  <c r="H221" i="11"/>
  <c r="H218" i="11"/>
  <c r="H214" i="11"/>
  <c r="H210" i="11"/>
  <c r="H206" i="11"/>
  <c r="H202" i="11"/>
  <c r="H198" i="11"/>
  <c r="H194" i="11"/>
  <c r="H190" i="11"/>
  <c r="H186" i="11"/>
  <c r="H182" i="11"/>
  <c r="H178" i="11"/>
  <c r="H174" i="11"/>
  <c r="H170" i="11"/>
  <c r="H166" i="11"/>
  <c r="H162" i="11"/>
  <c r="H158" i="11"/>
  <c r="H154" i="11"/>
  <c r="H150" i="11"/>
  <c r="H146" i="11"/>
  <c r="H142" i="11"/>
  <c r="H138" i="11"/>
  <c r="H127" i="11"/>
  <c r="H123" i="11"/>
  <c r="H119" i="11"/>
  <c r="H115" i="11"/>
  <c r="H111" i="11"/>
  <c r="H107" i="11"/>
  <c r="H103" i="11"/>
  <c r="H99" i="11"/>
  <c r="H95" i="11"/>
  <c r="H91" i="11"/>
  <c r="H87" i="11"/>
  <c r="H83" i="11"/>
  <c r="H79" i="11"/>
  <c r="H75" i="11"/>
  <c r="H71" i="11"/>
  <c r="H67" i="11"/>
  <c r="H63" i="11"/>
  <c r="H59" i="11"/>
  <c r="H55" i="11"/>
  <c r="H51" i="11"/>
  <c r="H47" i="11"/>
  <c r="H43" i="11"/>
  <c r="H39" i="11"/>
  <c r="H35" i="11"/>
  <c r="H31" i="11"/>
  <c r="H27" i="11"/>
  <c r="H23" i="11"/>
  <c r="H19" i="11"/>
  <c r="H15" i="11"/>
  <c r="H11" i="11"/>
  <c r="H7" i="11"/>
  <c r="H6" i="11"/>
  <c r="H246" i="11"/>
  <c r="H234" i="11"/>
  <c r="H226" i="11"/>
  <c r="H215" i="11"/>
  <c r="H203" i="11"/>
  <c r="H191" i="11"/>
  <c r="H179" i="11"/>
  <c r="H159" i="11"/>
  <c r="H147" i="11"/>
  <c r="H128" i="11"/>
  <c r="H116" i="11"/>
  <c r="H104" i="11"/>
  <c r="H84" i="11"/>
  <c r="H76" i="11"/>
  <c r="H68" i="11"/>
  <c r="H56" i="11"/>
  <c r="H44" i="11"/>
  <c r="H32" i="11"/>
  <c r="H20" i="11"/>
  <c r="H12" i="11"/>
  <c r="H256" i="11"/>
  <c r="H252" i="11"/>
  <c r="H248" i="11"/>
  <c r="H244" i="11"/>
  <c r="H240" i="11"/>
  <c r="H236" i="11"/>
  <c r="H232" i="11"/>
  <c r="H228" i="11"/>
  <c r="H224" i="11"/>
  <c r="H220" i="11"/>
  <c r="H217" i="11"/>
  <c r="H213" i="11"/>
  <c r="H209" i="11"/>
  <c r="H205" i="11"/>
  <c r="H201" i="11"/>
  <c r="H197" i="11"/>
  <c r="H193" i="11"/>
  <c r="H189" i="11"/>
  <c r="H185" i="11"/>
  <c r="H181" i="11"/>
  <c r="H177" i="11"/>
  <c r="H173" i="11"/>
  <c r="H169" i="11"/>
  <c r="H165" i="11"/>
  <c r="H161" i="11"/>
  <c r="H157" i="11"/>
  <c r="H153" i="11"/>
  <c r="H149" i="11"/>
  <c r="H145" i="11"/>
  <c r="H141" i="11"/>
  <c r="H137" i="11"/>
  <c r="H126" i="11"/>
  <c r="H122" i="11"/>
  <c r="H118" i="11"/>
  <c r="H114" i="11"/>
  <c r="H110" i="11"/>
  <c r="H106" i="11"/>
  <c r="H102" i="11"/>
  <c r="H98" i="11"/>
  <c r="H94" i="11"/>
  <c r="H90" i="11"/>
  <c r="H86" i="11"/>
  <c r="H82" i="11"/>
  <c r="H78" i="11"/>
  <c r="H74" i="11"/>
  <c r="H70" i="11"/>
  <c r="H66" i="11"/>
  <c r="H62" i="11"/>
  <c r="H58" i="11"/>
  <c r="H54" i="11"/>
  <c r="H50" i="11"/>
  <c r="H46" i="11"/>
  <c r="H42" i="11"/>
  <c r="H38" i="11"/>
  <c r="H34" i="11"/>
  <c r="H30" i="11"/>
  <c r="H26" i="11"/>
  <c r="H22" i="11"/>
  <c r="H18" i="11"/>
  <c r="H14" i="11"/>
  <c r="H10" i="11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8" i="10"/>
  <c r="G49" i="10"/>
  <c r="G50" i="10"/>
  <c r="G51" i="10"/>
  <c r="G52" i="10"/>
  <c r="G53" i="10"/>
  <c r="G54" i="10"/>
  <c r="G55" i="10"/>
  <c r="G56" i="10"/>
  <c r="G57" i="10"/>
  <c r="G58" i="10"/>
  <c r="G59" i="10"/>
  <c r="G60" i="10"/>
  <c r="G61" i="10"/>
  <c r="G62" i="10"/>
  <c r="G63" i="10"/>
  <c r="G64" i="10"/>
  <c r="G65" i="10"/>
  <c r="G66" i="10"/>
  <c r="G67" i="10"/>
  <c r="G68" i="10"/>
  <c r="G69" i="10"/>
  <c r="G70" i="10"/>
  <c r="G71" i="10"/>
  <c r="G72" i="10"/>
  <c r="G73" i="10"/>
  <c r="G74" i="10"/>
  <c r="G75" i="10"/>
  <c r="G76" i="10"/>
  <c r="G77" i="10"/>
  <c r="G78" i="10"/>
  <c r="G79" i="10"/>
  <c r="G80" i="10"/>
  <c r="G81" i="10"/>
  <c r="G82" i="10"/>
  <c r="G83" i="10"/>
  <c r="G84" i="10"/>
  <c r="G85" i="10"/>
  <c r="G86" i="10"/>
  <c r="G87" i="10"/>
  <c r="G88" i="10"/>
  <c r="G89" i="10"/>
  <c r="G90" i="10"/>
  <c r="G91" i="10"/>
  <c r="G92" i="10"/>
  <c r="G93" i="10"/>
  <c r="G94" i="10"/>
  <c r="G95" i="10"/>
  <c r="G96" i="10"/>
  <c r="G97" i="10"/>
  <c r="G98" i="10"/>
  <c r="G99" i="10"/>
  <c r="G100" i="10"/>
  <c r="G101" i="10"/>
  <c r="G102" i="10"/>
  <c r="G103" i="10"/>
  <c r="G104" i="10"/>
  <c r="G105" i="10"/>
  <c r="G106" i="10"/>
  <c r="G107" i="10"/>
  <c r="G108" i="10"/>
  <c r="G109" i="10"/>
  <c r="G110" i="10"/>
  <c r="G111" i="10"/>
  <c r="G112" i="10"/>
  <c r="G113" i="10"/>
  <c r="G114" i="10"/>
  <c r="G115" i="10"/>
  <c r="G116" i="10"/>
  <c r="G117" i="10"/>
  <c r="G118" i="10"/>
  <c r="G119" i="10"/>
  <c r="G120" i="10"/>
  <c r="G121" i="10"/>
  <c r="G122" i="10"/>
  <c r="G123" i="10"/>
  <c r="G124" i="10"/>
  <c r="G125" i="10"/>
  <c r="G126" i="10"/>
  <c r="G127" i="10"/>
  <c r="G128" i="10"/>
  <c r="G129" i="10"/>
  <c r="G130" i="10"/>
  <c r="G131" i="10"/>
  <c r="G132" i="10"/>
  <c r="G133" i="10"/>
  <c r="G134" i="10"/>
  <c r="G135" i="10"/>
  <c r="G136" i="10"/>
  <c r="G137" i="10"/>
  <c r="G138" i="10"/>
  <c r="G139" i="10"/>
  <c r="G140" i="10"/>
  <c r="G141" i="10"/>
  <c r="G142" i="10"/>
  <c r="G143" i="10"/>
  <c r="G144" i="10"/>
  <c r="G145" i="10"/>
  <c r="G146" i="10"/>
  <c r="G6" i="10"/>
  <c r="H156" i="3"/>
  <c r="H157" i="3"/>
  <c r="H158" i="3"/>
  <c r="H159" i="3"/>
  <c r="H160" i="3"/>
  <c r="H161" i="3"/>
  <c r="H162" i="3"/>
  <c r="H266" i="1"/>
  <c r="I266" i="1" s="1"/>
  <c r="H267" i="1"/>
  <c r="I267" i="1" s="1"/>
  <c r="H268" i="1"/>
  <c r="I268" i="1" s="1"/>
  <c r="H269" i="1"/>
  <c r="I269" i="1" s="1"/>
  <c r="H270" i="1"/>
  <c r="I270" i="1" s="1"/>
  <c r="H272" i="1"/>
  <c r="I272" i="1" s="1"/>
  <c r="H273" i="1"/>
  <c r="I273" i="1" s="1"/>
  <c r="H274" i="1"/>
  <c r="I274" i="1" s="1"/>
  <c r="G299" i="7"/>
  <c r="H299" i="7" s="1"/>
  <c r="G300" i="7"/>
  <c r="H300" i="7" s="1"/>
  <c r="G301" i="7"/>
  <c r="H301" i="7" s="1"/>
  <c r="G302" i="7"/>
  <c r="H302" i="7" s="1"/>
  <c r="G303" i="7"/>
  <c r="H303" i="7" s="1"/>
  <c r="G304" i="7"/>
  <c r="H304" i="7" s="1"/>
  <c r="G305" i="7"/>
  <c r="H305" i="7" s="1"/>
  <c r="G306" i="7"/>
  <c r="H306" i="7" s="1"/>
  <c r="G307" i="7"/>
  <c r="H307" i="7" s="1"/>
  <c r="G308" i="7"/>
  <c r="H308" i="7" s="1"/>
  <c r="G309" i="7"/>
  <c r="H309" i="7" s="1"/>
  <c r="G310" i="7"/>
  <c r="H310" i="7" s="1"/>
  <c r="G311" i="7"/>
  <c r="H311" i="7" s="1"/>
  <c r="G312" i="7"/>
  <c r="H312" i="7" s="1"/>
  <c r="G313" i="7"/>
  <c r="H313" i="7" s="1"/>
  <c r="G314" i="7"/>
  <c r="H314" i="7" s="1"/>
  <c r="G315" i="7"/>
  <c r="H315" i="7" s="1"/>
  <c r="G316" i="7"/>
  <c r="H316" i="7" s="1"/>
  <c r="G317" i="7"/>
  <c r="H317" i="7" s="1"/>
  <c r="G318" i="7"/>
  <c r="H318" i="7" s="1"/>
  <c r="G319" i="7"/>
  <c r="H319" i="7" s="1"/>
  <c r="G320" i="7"/>
  <c r="H320" i="7" s="1"/>
  <c r="G321" i="7"/>
  <c r="H321" i="7" s="1"/>
  <c r="G322" i="7"/>
  <c r="H322" i="7" s="1"/>
  <c r="G323" i="7"/>
  <c r="H323" i="7" s="1"/>
  <c r="G324" i="7"/>
  <c r="H324" i="7" s="1"/>
  <c r="G325" i="7"/>
  <c r="H325" i="7" s="1"/>
  <c r="G326" i="7"/>
  <c r="H326" i="7" s="1"/>
  <c r="G327" i="7"/>
  <c r="H327" i="7" s="1"/>
  <c r="G328" i="7"/>
  <c r="H328" i="7" s="1"/>
  <c r="G329" i="7"/>
  <c r="H329" i="7" s="1"/>
  <c r="G330" i="7"/>
  <c r="H330" i="7" s="1"/>
  <c r="G331" i="7"/>
  <c r="H331" i="7" s="1"/>
  <c r="G332" i="7"/>
  <c r="H332" i="7" s="1"/>
  <c r="G333" i="7"/>
  <c r="H333" i="7" s="1"/>
  <c r="G334" i="7"/>
  <c r="H334" i="7" s="1"/>
  <c r="G335" i="7"/>
  <c r="H335" i="7" s="1"/>
  <c r="G336" i="7"/>
  <c r="H336" i="7" s="1"/>
  <c r="G337" i="7"/>
  <c r="H337" i="7" s="1"/>
  <c r="G338" i="7"/>
  <c r="H338" i="7" s="1"/>
  <c r="G339" i="7"/>
  <c r="H339" i="7" s="1"/>
  <c r="G340" i="7"/>
  <c r="H340" i="7" s="1"/>
  <c r="G341" i="7"/>
  <c r="H341" i="7" s="1"/>
  <c r="G342" i="7"/>
  <c r="H342" i="7" s="1"/>
  <c r="G343" i="7"/>
  <c r="H343" i="7" s="1"/>
  <c r="G344" i="7"/>
  <c r="H344" i="7" s="1"/>
  <c r="G345" i="7"/>
  <c r="H345" i="7" s="1"/>
  <c r="G346" i="7"/>
  <c r="H346" i="7" s="1"/>
  <c r="G347" i="7"/>
  <c r="H347" i="7" s="1"/>
  <c r="G348" i="7"/>
  <c r="H348" i="7" s="1"/>
  <c r="G349" i="7"/>
  <c r="H349" i="7" s="1"/>
  <c r="G350" i="7"/>
  <c r="H350" i="7" s="1"/>
  <c r="G351" i="7"/>
  <c r="H351" i="7" s="1"/>
  <c r="G352" i="7"/>
  <c r="H352" i="7" s="1"/>
  <c r="G353" i="7"/>
  <c r="H353" i="7" s="1"/>
  <c r="G354" i="7"/>
  <c r="H354" i="7" s="1"/>
  <c r="G355" i="7"/>
  <c r="H355" i="7" s="1"/>
  <c r="G356" i="7"/>
  <c r="H356" i="7" s="1"/>
  <c r="G357" i="7"/>
  <c r="H357" i="7" s="1"/>
  <c r="G358" i="7"/>
  <c r="H358" i="7" s="1"/>
  <c r="G359" i="7"/>
  <c r="H359" i="7" s="1"/>
  <c r="G360" i="7"/>
  <c r="H360" i="7" s="1"/>
  <c r="G361" i="7"/>
  <c r="H361" i="7" s="1"/>
  <c r="G362" i="7"/>
  <c r="H362" i="7" s="1"/>
  <c r="G363" i="7"/>
  <c r="H363" i="7" s="1"/>
  <c r="G364" i="7"/>
  <c r="H364" i="7" s="1"/>
  <c r="G365" i="7"/>
  <c r="H365" i="7" s="1"/>
  <c r="G366" i="7"/>
  <c r="H366" i="7" s="1"/>
  <c r="G367" i="7"/>
  <c r="H367" i="7" s="1"/>
  <c r="G368" i="7"/>
  <c r="H368" i="7" s="1"/>
  <c r="G369" i="7"/>
  <c r="H369" i="7" s="1"/>
  <c r="G370" i="7"/>
  <c r="H370" i="7" s="1"/>
  <c r="G371" i="7"/>
  <c r="H371" i="7" s="1"/>
  <c r="G372" i="7"/>
  <c r="H372" i="7" s="1"/>
  <c r="G373" i="7"/>
  <c r="H373" i="7" s="1"/>
  <c r="G7" i="7"/>
  <c r="H7" i="7" s="1"/>
  <c r="G8" i="7"/>
  <c r="H8" i="7" s="1"/>
  <c r="G9" i="7"/>
  <c r="H9" i="7" s="1"/>
  <c r="G10" i="7"/>
  <c r="H10" i="7" s="1"/>
  <c r="G11" i="7"/>
  <c r="H11" i="7" s="1"/>
  <c r="G12" i="7"/>
  <c r="H12" i="7" s="1"/>
  <c r="G13" i="7"/>
  <c r="H13" i="7" s="1"/>
  <c r="G14" i="7"/>
  <c r="H14" i="7" s="1"/>
  <c r="G15" i="7"/>
  <c r="H15" i="7" s="1"/>
  <c r="G16" i="7"/>
  <c r="H16" i="7" s="1"/>
  <c r="G17" i="7"/>
  <c r="H17" i="7" s="1"/>
  <c r="G18" i="7"/>
  <c r="H18" i="7" s="1"/>
  <c r="G19" i="7"/>
  <c r="H19" i="7" s="1"/>
  <c r="G20" i="7"/>
  <c r="H20" i="7" s="1"/>
  <c r="G21" i="7"/>
  <c r="H21" i="7" s="1"/>
  <c r="G22" i="7"/>
  <c r="H22" i="7" s="1"/>
  <c r="G23" i="7"/>
  <c r="H23" i="7" s="1"/>
  <c r="G24" i="7"/>
  <c r="H24" i="7" s="1"/>
  <c r="G25" i="7"/>
  <c r="H25" i="7" s="1"/>
  <c r="G26" i="7"/>
  <c r="H26" i="7" s="1"/>
  <c r="G27" i="7"/>
  <c r="H27" i="7" s="1"/>
  <c r="G28" i="7"/>
  <c r="H28" i="7" s="1"/>
  <c r="G29" i="7"/>
  <c r="H29" i="7" s="1"/>
  <c r="G30" i="7"/>
  <c r="H30" i="7" s="1"/>
  <c r="G31" i="7"/>
  <c r="H31" i="7" s="1"/>
  <c r="G32" i="7"/>
  <c r="H32" i="7" s="1"/>
  <c r="G33" i="7"/>
  <c r="H33" i="7" s="1"/>
  <c r="G34" i="7"/>
  <c r="H34" i="7" s="1"/>
  <c r="G35" i="7"/>
  <c r="H35" i="7" s="1"/>
  <c r="G36" i="7"/>
  <c r="H36" i="7" s="1"/>
  <c r="G37" i="7"/>
  <c r="H37" i="7" s="1"/>
  <c r="G38" i="7"/>
  <c r="H38" i="7" s="1"/>
  <c r="G39" i="7"/>
  <c r="H39" i="7" s="1"/>
  <c r="G40" i="7"/>
  <c r="H40" i="7" s="1"/>
  <c r="G41" i="7"/>
  <c r="H41" i="7" s="1"/>
  <c r="G42" i="7"/>
  <c r="H42" i="7" s="1"/>
  <c r="G43" i="7"/>
  <c r="H43" i="7" s="1"/>
  <c r="G44" i="7"/>
  <c r="H44" i="7" s="1"/>
  <c r="G45" i="7"/>
  <c r="H45" i="7" s="1"/>
  <c r="G46" i="7"/>
  <c r="H46" i="7" s="1"/>
  <c r="G47" i="7"/>
  <c r="H47" i="7" s="1"/>
  <c r="G48" i="7"/>
  <c r="H48" i="7" s="1"/>
  <c r="G49" i="7"/>
  <c r="H49" i="7" s="1"/>
  <c r="G50" i="7"/>
  <c r="H50" i="7" s="1"/>
  <c r="G51" i="7"/>
  <c r="H51" i="7" s="1"/>
  <c r="G52" i="7"/>
  <c r="H52" i="7" s="1"/>
  <c r="G53" i="7"/>
  <c r="H53" i="7" s="1"/>
  <c r="G54" i="7"/>
  <c r="H54" i="7" s="1"/>
  <c r="G55" i="7"/>
  <c r="H55" i="7" s="1"/>
  <c r="G56" i="7"/>
  <c r="H56" i="7" s="1"/>
  <c r="G57" i="7"/>
  <c r="H57" i="7" s="1"/>
  <c r="G58" i="7"/>
  <c r="H58" i="7" s="1"/>
  <c r="G59" i="7"/>
  <c r="H59" i="7" s="1"/>
  <c r="G60" i="7"/>
  <c r="H60" i="7" s="1"/>
  <c r="G61" i="7"/>
  <c r="H61" i="7" s="1"/>
  <c r="G62" i="7"/>
  <c r="H62" i="7" s="1"/>
  <c r="G63" i="7"/>
  <c r="H63" i="7" s="1"/>
  <c r="G64" i="7"/>
  <c r="H64" i="7" s="1"/>
  <c r="G65" i="7"/>
  <c r="H65" i="7" s="1"/>
  <c r="G66" i="7"/>
  <c r="H66" i="7" s="1"/>
  <c r="G67" i="7"/>
  <c r="H67" i="7" s="1"/>
  <c r="G68" i="7"/>
  <c r="H68" i="7" s="1"/>
  <c r="G69" i="7"/>
  <c r="H69" i="7" s="1"/>
  <c r="G70" i="7"/>
  <c r="H70" i="7" s="1"/>
  <c r="G71" i="7"/>
  <c r="H71" i="7" s="1"/>
  <c r="G72" i="7"/>
  <c r="H72" i="7" s="1"/>
  <c r="G73" i="7"/>
  <c r="H73" i="7" s="1"/>
  <c r="G74" i="7"/>
  <c r="H74" i="7" s="1"/>
  <c r="G75" i="7"/>
  <c r="G76" i="7"/>
  <c r="G77" i="7"/>
  <c r="H77" i="7" s="1"/>
  <c r="G78" i="7"/>
  <c r="H78" i="7" s="1"/>
  <c r="G79" i="7"/>
  <c r="H79" i="7" s="1"/>
  <c r="G80" i="7"/>
  <c r="H80" i="7" s="1"/>
  <c r="G81" i="7"/>
  <c r="H81" i="7" s="1"/>
  <c r="G82" i="7"/>
  <c r="H82" i="7" s="1"/>
  <c r="G83" i="7"/>
  <c r="H83" i="7" s="1"/>
  <c r="G84" i="7"/>
  <c r="H84" i="7" s="1"/>
  <c r="G85" i="7"/>
  <c r="H85" i="7" s="1"/>
  <c r="G86" i="7"/>
  <c r="H86" i="7" s="1"/>
  <c r="G87" i="7"/>
  <c r="H87" i="7" s="1"/>
  <c r="G88" i="7"/>
  <c r="H88" i="7" s="1"/>
  <c r="G89" i="7"/>
  <c r="H89" i="7" s="1"/>
  <c r="G90" i="7"/>
  <c r="H90" i="7" s="1"/>
  <c r="G91" i="7"/>
  <c r="H91" i="7" s="1"/>
  <c r="G92" i="7"/>
  <c r="H92" i="7" s="1"/>
  <c r="G93" i="7"/>
  <c r="H93" i="7" s="1"/>
  <c r="G94" i="7"/>
  <c r="H94" i="7" s="1"/>
  <c r="G95" i="7"/>
  <c r="H95" i="7" s="1"/>
  <c r="G96" i="7"/>
  <c r="H96" i="7" s="1"/>
  <c r="G97" i="7"/>
  <c r="H97" i="7" s="1"/>
  <c r="G98" i="7"/>
  <c r="H98" i="7" s="1"/>
  <c r="G99" i="7"/>
  <c r="H99" i="7" s="1"/>
  <c r="G100" i="7"/>
  <c r="H100" i="7" s="1"/>
  <c r="G101" i="7"/>
  <c r="H101" i="7" s="1"/>
  <c r="G102" i="7"/>
  <c r="H102" i="7" s="1"/>
  <c r="G103" i="7"/>
  <c r="H103" i="7" s="1"/>
  <c r="G104" i="7"/>
  <c r="H104" i="7" s="1"/>
  <c r="G105" i="7"/>
  <c r="H105" i="7" s="1"/>
  <c r="G106" i="7"/>
  <c r="H106" i="7" s="1"/>
  <c r="G107" i="7"/>
  <c r="H107" i="7" s="1"/>
  <c r="G108" i="7"/>
  <c r="H108" i="7" s="1"/>
  <c r="G109" i="7"/>
  <c r="H109" i="7" s="1"/>
  <c r="G110" i="7"/>
  <c r="H110" i="7" s="1"/>
  <c r="G111" i="7"/>
  <c r="H111" i="7" s="1"/>
  <c r="G112" i="7"/>
  <c r="H112" i="7" s="1"/>
  <c r="G113" i="7"/>
  <c r="H113" i="7" s="1"/>
  <c r="G114" i="7"/>
  <c r="H114" i="7" s="1"/>
  <c r="G115" i="7"/>
  <c r="H115" i="7" s="1"/>
  <c r="G116" i="7"/>
  <c r="H116" i="7" s="1"/>
  <c r="G117" i="7"/>
  <c r="H117" i="7" s="1"/>
  <c r="G118" i="7"/>
  <c r="H118" i="7" s="1"/>
  <c r="G119" i="7"/>
  <c r="H119" i="7" s="1"/>
  <c r="G120" i="7"/>
  <c r="H120" i="7" s="1"/>
  <c r="G121" i="7"/>
  <c r="H121" i="7" s="1"/>
  <c r="G122" i="7"/>
  <c r="H122" i="7" s="1"/>
  <c r="G123" i="7"/>
  <c r="H123" i="7" s="1"/>
  <c r="G124" i="7"/>
  <c r="H124" i="7" s="1"/>
  <c r="G125" i="7"/>
  <c r="H125" i="7" s="1"/>
  <c r="G126" i="7"/>
  <c r="H126" i="7" s="1"/>
  <c r="G127" i="7"/>
  <c r="G128" i="7"/>
  <c r="H128" i="7" s="1"/>
  <c r="G129" i="7"/>
  <c r="H129" i="7" s="1"/>
  <c r="G130" i="7"/>
  <c r="H130" i="7" s="1"/>
  <c r="G131" i="7"/>
  <c r="H131" i="7" s="1"/>
  <c r="G132" i="7"/>
  <c r="H132" i="7" s="1"/>
  <c r="G133" i="7"/>
  <c r="H133" i="7" s="1"/>
  <c r="G134" i="7"/>
  <c r="H134" i="7" s="1"/>
  <c r="G135" i="7"/>
  <c r="H135" i="7" s="1"/>
  <c r="G136" i="7"/>
  <c r="H136" i="7" s="1"/>
  <c r="G137" i="7"/>
  <c r="H137" i="7" s="1"/>
  <c r="G138" i="7"/>
  <c r="H138" i="7" s="1"/>
  <c r="G139" i="7"/>
  <c r="H139" i="7" s="1"/>
  <c r="G140" i="7"/>
  <c r="H140" i="7" s="1"/>
  <c r="G141" i="7"/>
  <c r="H141" i="7" s="1"/>
  <c r="G142" i="7"/>
  <c r="H142" i="7" s="1"/>
  <c r="G143" i="7"/>
  <c r="H143" i="7" s="1"/>
  <c r="G144" i="7"/>
  <c r="H144" i="7" s="1"/>
  <c r="G145" i="7"/>
  <c r="H145" i="7" s="1"/>
  <c r="G146" i="7"/>
  <c r="H146" i="7" s="1"/>
  <c r="G147" i="7"/>
  <c r="H147" i="7" s="1"/>
  <c r="G148" i="7"/>
  <c r="H148" i="7" s="1"/>
  <c r="G149" i="7"/>
  <c r="H149" i="7" s="1"/>
  <c r="G150" i="7"/>
  <c r="H150" i="7" s="1"/>
  <c r="G151" i="7"/>
  <c r="H151" i="7" s="1"/>
  <c r="G152" i="7"/>
  <c r="H152" i="7" s="1"/>
  <c r="G153" i="7"/>
  <c r="H153" i="7" s="1"/>
  <c r="G154" i="7"/>
  <c r="H154" i="7" s="1"/>
  <c r="G155" i="7"/>
  <c r="H155" i="7" s="1"/>
  <c r="G156" i="7"/>
  <c r="H156" i="7" s="1"/>
  <c r="G157" i="7"/>
  <c r="H157" i="7" s="1"/>
  <c r="G158" i="7"/>
  <c r="H158" i="7" s="1"/>
  <c r="G159" i="7"/>
  <c r="H159" i="7" s="1"/>
  <c r="G160" i="7"/>
  <c r="H160" i="7" s="1"/>
  <c r="G161" i="7"/>
  <c r="H161" i="7" s="1"/>
  <c r="G162" i="7"/>
  <c r="H162" i="7" s="1"/>
  <c r="G163" i="7"/>
  <c r="H163" i="7" s="1"/>
  <c r="G164" i="7"/>
  <c r="H164" i="7" s="1"/>
  <c r="G165" i="7"/>
  <c r="H165" i="7" s="1"/>
  <c r="G166" i="7"/>
  <c r="H166" i="7" s="1"/>
  <c r="G167" i="7"/>
  <c r="H167" i="7" s="1"/>
  <c r="G168" i="7"/>
  <c r="H168" i="7" s="1"/>
  <c r="G169" i="7"/>
  <c r="H169" i="7" s="1"/>
  <c r="G170" i="7"/>
  <c r="H170" i="7" s="1"/>
  <c r="G171" i="7"/>
  <c r="H171" i="7" s="1"/>
  <c r="G172" i="7"/>
  <c r="H172" i="7" s="1"/>
  <c r="G173" i="7"/>
  <c r="H173" i="7" s="1"/>
  <c r="G174" i="7"/>
  <c r="H174" i="7" s="1"/>
  <c r="G175" i="7"/>
  <c r="H175" i="7" s="1"/>
  <c r="G176" i="7"/>
  <c r="H176" i="7" s="1"/>
  <c r="G177" i="7"/>
  <c r="H177" i="7" s="1"/>
  <c r="G178" i="7"/>
  <c r="H178" i="7" s="1"/>
  <c r="G179" i="7"/>
  <c r="H179" i="7" s="1"/>
  <c r="G180" i="7"/>
  <c r="H180" i="7" s="1"/>
  <c r="G181" i="7"/>
  <c r="H181" i="7" s="1"/>
  <c r="G182" i="7"/>
  <c r="H182" i="7" s="1"/>
  <c r="G183" i="7"/>
  <c r="H183" i="7" s="1"/>
  <c r="G184" i="7"/>
  <c r="H184" i="7" s="1"/>
  <c r="G185" i="7"/>
  <c r="H185" i="7" s="1"/>
  <c r="G186" i="7"/>
  <c r="H186" i="7" s="1"/>
  <c r="G187" i="7"/>
  <c r="H187" i="7" s="1"/>
  <c r="G188" i="7"/>
  <c r="H188" i="7" s="1"/>
  <c r="G189" i="7"/>
  <c r="H189" i="7" s="1"/>
  <c r="G190" i="7"/>
  <c r="H190" i="7" s="1"/>
  <c r="G191" i="7"/>
  <c r="H191" i="7" s="1"/>
  <c r="G192" i="7"/>
  <c r="H192" i="7" s="1"/>
  <c r="G193" i="7"/>
  <c r="H193" i="7" s="1"/>
  <c r="G194" i="7"/>
  <c r="H194" i="7" s="1"/>
  <c r="G195" i="7"/>
  <c r="H195" i="7" s="1"/>
  <c r="G196" i="7"/>
  <c r="H196" i="7" s="1"/>
  <c r="G197" i="7"/>
  <c r="H197" i="7" s="1"/>
  <c r="G198" i="7"/>
  <c r="H198" i="7" s="1"/>
  <c r="G199" i="7"/>
  <c r="H199" i="7" s="1"/>
  <c r="G200" i="7"/>
  <c r="H200" i="7" s="1"/>
  <c r="G201" i="7"/>
  <c r="H201" i="7" s="1"/>
  <c r="G202" i="7"/>
  <c r="H202" i="7" s="1"/>
  <c r="G203" i="7"/>
  <c r="H203" i="7" s="1"/>
  <c r="G204" i="7"/>
  <c r="H204" i="7" s="1"/>
  <c r="G205" i="7"/>
  <c r="H205" i="7" s="1"/>
  <c r="G206" i="7"/>
  <c r="H206" i="7" s="1"/>
  <c r="G207" i="7"/>
  <c r="H207" i="7" s="1"/>
  <c r="G208" i="7"/>
  <c r="H208" i="7" s="1"/>
  <c r="G209" i="7"/>
  <c r="H209" i="7" s="1"/>
  <c r="G210" i="7"/>
  <c r="H210" i="7" s="1"/>
  <c r="G211" i="7"/>
  <c r="H211" i="7" s="1"/>
  <c r="G212" i="7"/>
  <c r="H212" i="7" s="1"/>
  <c r="G213" i="7"/>
  <c r="H213" i="7" s="1"/>
  <c r="G214" i="7"/>
  <c r="H214" i="7" s="1"/>
  <c r="G215" i="7"/>
  <c r="H215" i="7" s="1"/>
  <c r="G216" i="7"/>
  <c r="H216" i="7" s="1"/>
  <c r="G217" i="7"/>
  <c r="H217" i="7" s="1"/>
  <c r="G218" i="7"/>
  <c r="H218" i="7" s="1"/>
  <c r="G219" i="7"/>
  <c r="H219" i="7" s="1"/>
  <c r="G220" i="7"/>
  <c r="H220" i="7" s="1"/>
  <c r="G221" i="7"/>
  <c r="H221" i="7" s="1"/>
  <c r="G222" i="7"/>
  <c r="H222" i="7" s="1"/>
  <c r="G223" i="7"/>
  <c r="H223" i="7" s="1"/>
  <c r="G224" i="7"/>
  <c r="H224" i="7" s="1"/>
  <c r="G225" i="7"/>
  <c r="H225" i="7" s="1"/>
  <c r="G226" i="7"/>
  <c r="H226" i="7" s="1"/>
  <c r="G227" i="7"/>
  <c r="H227" i="7" s="1"/>
  <c r="G228" i="7"/>
  <c r="H228" i="7" s="1"/>
  <c r="G229" i="7"/>
  <c r="H229" i="7" s="1"/>
  <c r="G230" i="7"/>
  <c r="H230" i="7" s="1"/>
  <c r="G231" i="7"/>
  <c r="H231" i="7" s="1"/>
  <c r="G232" i="7"/>
  <c r="H232" i="7" s="1"/>
  <c r="G233" i="7"/>
  <c r="H233" i="7" s="1"/>
  <c r="G234" i="7"/>
  <c r="H234" i="7" s="1"/>
  <c r="G235" i="7"/>
  <c r="H235" i="7" s="1"/>
  <c r="G236" i="7"/>
  <c r="H236" i="7" s="1"/>
  <c r="G237" i="7"/>
  <c r="H237" i="7" s="1"/>
  <c r="G238" i="7"/>
  <c r="H238" i="7" s="1"/>
  <c r="G239" i="7"/>
  <c r="H239" i="7" s="1"/>
  <c r="G240" i="7"/>
  <c r="H240" i="7" s="1"/>
  <c r="G241" i="7"/>
  <c r="H241" i="7" s="1"/>
  <c r="G242" i="7"/>
  <c r="H242" i="7" s="1"/>
  <c r="G243" i="7"/>
  <c r="H243" i="7" s="1"/>
  <c r="G244" i="7"/>
  <c r="H244" i="7" s="1"/>
  <c r="G245" i="7"/>
  <c r="H245" i="7" s="1"/>
  <c r="G246" i="7"/>
  <c r="H246" i="7" s="1"/>
  <c r="G247" i="7"/>
  <c r="H247" i="7" s="1"/>
  <c r="G248" i="7"/>
  <c r="H248" i="7" s="1"/>
  <c r="G249" i="7"/>
  <c r="H249" i="7" s="1"/>
  <c r="G250" i="7"/>
  <c r="H250" i="7" s="1"/>
  <c r="G251" i="7"/>
  <c r="H251" i="7" s="1"/>
  <c r="G252" i="7"/>
  <c r="H252" i="7" s="1"/>
  <c r="G253" i="7"/>
  <c r="H253" i="7" s="1"/>
  <c r="G254" i="7"/>
  <c r="H254" i="7" s="1"/>
  <c r="G255" i="7"/>
  <c r="H255" i="7" s="1"/>
  <c r="G256" i="7"/>
  <c r="H256" i="7" s="1"/>
  <c r="G257" i="7"/>
  <c r="H257" i="7" s="1"/>
  <c r="G258" i="7"/>
  <c r="H258" i="7" s="1"/>
  <c r="G259" i="7"/>
  <c r="H259" i="7" s="1"/>
  <c r="G260" i="7"/>
  <c r="H260" i="7" s="1"/>
  <c r="G261" i="7"/>
  <c r="H261" i="7" s="1"/>
  <c r="G262" i="7"/>
  <c r="H262" i="7" s="1"/>
  <c r="G263" i="7"/>
  <c r="H263" i="7" s="1"/>
  <c r="G264" i="7"/>
  <c r="H264" i="7" s="1"/>
  <c r="G265" i="7"/>
  <c r="H265" i="7" s="1"/>
  <c r="G266" i="7"/>
  <c r="H266" i="7" s="1"/>
  <c r="G267" i="7"/>
  <c r="H267" i="7" s="1"/>
  <c r="G268" i="7"/>
  <c r="H268" i="7" s="1"/>
  <c r="G269" i="7"/>
  <c r="H269" i="7" s="1"/>
  <c r="G270" i="7"/>
  <c r="H270" i="7" s="1"/>
  <c r="G271" i="7"/>
  <c r="H271" i="7" s="1"/>
  <c r="G272" i="7"/>
  <c r="H272" i="7" s="1"/>
  <c r="G273" i="7"/>
  <c r="H273" i="7" s="1"/>
  <c r="G274" i="7"/>
  <c r="H274" i="7" s="1"/>
  <c r="G275" i="7"/>
  <c r="H275" i="7" s="1"/>
  <c r="G276" i="7"/>
  <c r="H276" i="7" s="1"/>
  <c r="G277" i="7"/>
  <c r="H277" i="7" s="1"/>
  <c r="G278" i="7"/>
  <c r="H278" i="7" s="1"/>
  <c r="G279" i="7"/>
  <c r="H279" i="7" s="1"/>
  <c r="G280" i="7"/>
  <c r="H280" i="7" s="1"/>
  <c r="G281" i="7"/>
  <c r="H281" i="7" s="1"/>
  <c r="G282" i="7"/>
  <c r="H282" i="7" s="1"/>
  <c r="G283" i="7"/>
  <c r="H283" i="7" s="1"/>
  <c r="G284" i="7"/>
  <c r="H284" i="7" s="1"/>
  <c r="G285" i="7"/>
  <c r="H285" i="7" s="1"/>
  <c r="G286" i="7"/>
  <c r="H286" i="7" s="1"/>
  <c r="G287" i="7"/>
  <c r="H287" i="7" s="1"/>
  <c r="G288" i="7"/>
  <c r="G290" i="7"/>
  <c r="H290" i="7" s="1"/>
  <c r="G291" i="7"/>
  <c r="H291" i="7" s="1"/>
  <c r="G292" i="7"/>
  <c r="H292" i="7" s="1"/>
  <c r="G293" i="7"/>
  <c r="H293" i="7" s="1"/>
  <c r="G294" i="7"/>
  <c r="H294" i="7" s="1"/>
  <c r="G380" i="7"/>
  <c r="H380" i="7" s="1"/>
  <c r="G298" i="7"/>
  <c r="H298" i="7" s="1"/>
  <c r="G6" i="7"/>
  <c r="H6" i="7" s="1"/>
  <c r="H13" i="3"/>
  <c r="H14" i="3"/>
  <c r="H15" i="3"/>
  <c r="H65" i="3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I23" i="1" s="1"/>
  <c r="H24" i="1"/>
  <c r="I24" i="1" s="1"/>
  <c r="H26" i="1"/>
  <c r="H27" i="1"/>
  <c r="I27" i="1" s="1"/>
  <c r="H30" i="1"/>
  <c r="I30" i="1" s="1"/>
  <c r="H31" i="1"/>
  <c r="I31" i="1" s="1"/>
  <c r="H32" i="1"/>
  <c r="I32" i="1" s="1"/>
  <c r="H33" i="1"/>
  <c r="I33" i="1" s="1"/>
  <c r="H34" i="1"/>
  <c r="I34" i="1" s="1"/>
  <c r="H35" i="1"/>
  <c r="I35" i="1" s="1"/>
  <c r="H36" i="1"/>
  <c r="I36" i="1" s="1"/>
  <c r="H37" i="1"/>
  <c r="I37" i="1" s="1"/>
  <c r="H38" i="1"/>
  <c r="I38" i="1" s="1"/>
  <c r="H40" i="1"/>
  <c r="I40" i="1" s="1"/>
  <c r="H41" i="1"/>
  <c r="I41" i="1" s="1"/>
  <c r="H42" i="1"/>
  <c r="I42" i="1" s="1"/>
  <c r="H43" i="1"/>
  <c r="I43" i="1" s="1"/>
  <c r="H44" i="1"/>
  <c r="I44" i="1" s="1"/>
  <c r="H45" i="1"/>
  <c r="I45" i="1" s="1"/>
  <c r="H46" i="1"/>
  <c r="I46" i="1" s="1"/>
  <c r="H47" i="1"/>
  <c r="I47" i="1" s="1"/>
  <c r="H48" i="1"/>
  <c r="I48" i="1" s="1"/>
  <c r="H49" i="1"/>
  <c r="I49" i="1" s="1"/>
  <c r="H50" i="1"/>
  <c r="I50" i="1" s="1"/>
  <c r="H51" i="1"/>
  <c r="I51" i="1" s="1"/>
  <c r="H52" i="1"/>
  <c r="I52" i="1" s="1"/>
  <c r="H53" i="1"/>
  <c r="I53" i="1" s="1"/>
  <c r="H54" i="1"/>
  <c r="I54" i="1" s="1"/>
  <c r="H55" i="1"/>
  <c r="I55" i="1" s="1"/>
  <c r="H56" i="1"/>
  <c r="I56" i="1" s="1"/>
  <c r="H57" i="1"/>
  <c r="I57" i="1" s="1"/>
  <c r="H58" i="1"/>
  <c r="I58" i="1" s="1"/>
  <c r="H59" i="1"/>
  <c r="I59" i="1" s="1"/>
  <c r="H60" i="1"/>
  <c r="I60" i="1" s="1"/>
  <c r="H61" i="1"/>
  <c r="I61" i="1" s="1"/>
  <c r="H62" i="1"/>
  <c r="I62" i="1" s="1"/>
  <c r="H63" i="1"/>
  <c r="I63" i="1" s="1"/>
  <c r="H64" i="1"/>
  <c r="I64" i="1" s="1"/>
  <c r="H66" i="1"/>
  <c r="I66" i="1" s="1"/>
  <c r="H67" i="1"/>
  <c r="I67" i="1" s="1"/>
  <c r="H68" i="1"/>
  <c r="I68" i="1" s="1"/>
  <c r="H69" i="1"/>
  <c r="I69" i="1" s="1"/>
  <c r="H70" i="1"/>
  <c r="I70" i="1" s="1"/>
  <c r="H71" i="1"/>
  <c r="I71" i="1" s="1"/>
  <c r="H72" i="1"/>
  <c r="I72" i="1" s="1"/>
  <c r="H73" i="1"/>
  <c r="I73" i="1" s="1"/>
  <c r="H74" i="1"/>
  <c r="I74" i="1" s="1"/>
  <c r="H75" i="1"/>
  <c r="I75" i="1" s="1"/>
  <c r="H76" i="1"/>
  <c r="I76" i="1" s="1"/>
  <c r="H77" i="1"/>
  <c r="I77" i="1" s="1"/>
  <c r="H79" i="1"/>
  <c r="I79" i="1" s="1"/>
  <c r="H80" i="1"/>
  <c r="I80" i="1" s="1"/>
  <c r="H81" i="1"/>
  <c r="I81" i="1" s="1"/>
  <c r="H82" i="1"/>
  <c r="I82" i="1" s="1"/>
  <c r="H83" i="1"/>
  <c r="I83" i="1" s="1"/>
  <c r="H84" i="1"/>
  <c r="I84" i="1" s="1"/>
  <c r="H85" i="1"/>
  <c r="I85" i="1" s="1"/>
  <c r="H86" i="1"/>
  <c r="I86" i="1" s="1"/>
  <c r="H87" i="1"/>
  <c r="I87" i="1" s="1"/>
  <c r="H88" i="1"/>
  <c r="I88" i="1" s="1"/>
  <c r="H89" i="1"/>
  <c r="I89" i="1" s="1"/>
  <c r="H90" i="1"/>
  <c r="I90" i="1" s="1"/>
  <c r="H91" i="1"/>
  <c r="I91" i="1" s="1"/>
  <c r="H92" i="1"/>
  <c r="I92" i="1" s="1"/>
  <c r="H93" i="1"/>
  <c r="I93" i="1" s="1"/>
  <c r="H94" i="1"/>
  <c r="I94" i="1" s="1"/>
  <c r="H95" i="1"/>
  <c r="I95" i="1" s="1"/>
  <c r="H96" i="1"/>
  <c r="I96" i="1" s="1"/>
  <c r="H97" i="1"/>
  <c r="I97" i="1" s="1"/>
  <c r="H98" i="1"/>
  <c r="I98" i="1" s="1"/>
  <c r="H99" i="1"/>
  <c r="I99" i="1" s="1"/>
  <c r="H100" i="1"/>
  <c r="I100" i="1" s="1"/>
  <c r="H101" i="1"/>
  <c r="I101" i="1" s="1"/>
  <c r="H102" i="1"/>
  <c r="I102" i="1" s="1"/>
  <c r="H103" i="1"/>
  <c r="I103" i="1" s="1"/>
  <c r="H104" i="1"/>
  <c r="I104" i="1" s="1"/>
  <c r="H105" i="1"/>
  <c r="I105" i="1" s="1"/>
  <c r="H106" i="1"/>
  <c r="I106" i="1" s="1"/>
  <c r="H107" i="1"/>
  <c r="I107" i="1" s="1"/>
  <c r="H108" i="1"/>
  <c r="I108" i="1" s="1"/>
  <c r="H109" i="1"/>
  <c r="I109" i="1" s="1"/>
  <c r="H114" i="1"/>
  <c r="I114" i="1" s="1"/>
  <c r="H115" i="1"/>
  <c r="I115" i="1" s="1"/>
  <c r="H116" i="1"/>
  <c r="I116" i="1" s="1"/>
  <c r="H117" i="1"/>
  <c r="I117" i="1" s="1"/>
  <c r="H118" i="1"/>
  <c r="I118" i="1" s="1"/>
  <c r="H119" i="1"/>
  <c r="I119" i="1" s="1"/>
  <c r="H120" i="1"/>
  <c r="I120" i="1" s="1"/>
  <c r="H121" i="1"/>
  <c r="I121" i="1" s="1"/>
  <c r="H122" i="1"/>
  <c r="I122" i="1" s="1"/>
  <c r="H123" i="1"/>
  <c r="I123" i="1" s="1"/>
  <c r="H124" i="1"/>
  <c r="I124" i="1" s="1"/>
  <c r="H125" i="1"/>
  <c r="I125" i="1" s="1"/>
  <c r="H126" i="1"/>
  <c r="I126" i="1" s="1"/>
  <c r="H127" i="1"/>
  <c r="I127" i="1" s="1"/>
  <c r="H128" i="1"/>
  <c r="I128" i="1" s="1"/>
  <c r="H129" i="1"/>
  <c r="I129" i="1" s="1"/>
  <c r="H130" i="1"/>
  <c r="I130" i="1" s="1"/>
  <c r="H132" i="1"/>
  <c r="I132" i="1" s="1"/>
  <c r="H133" i="1"/>
  <c r="I133" i="1" s="1"/>
  <c r="H134" i="1"/>
  <c r="I134" i="1" s="1"/>
  <c r="H135" i="1"/>
  <c r="I135" i="1" s="1"/>
  <c r="H136" i="1"/>
  <c r="I136" i="1" s="1"/>
  <c r="H137" i="1"/>
  <c r="I137" i="1" s="1"/>
  <c r="H138" i="1"/>
  <c r="I138" i="1" s="1"/>
  <c r="H139" i="1"/>
  <c r="I139" i="1" s="1"/>
  <c r="H140" i="1"/>
  <c r="I140" i="1" s="1"/>
  <c r="H141" i="1"/>
  <c r="I141" i="1" s="1"/>
  <c r="H142" i="1"/>
  <c r="I142" i="1" s="1"/>
  <c r="H143" i="1"/>
  <c r="I143" i="1" s="1"/>
  <c r="H144" i="1"/>
  <c r="I144" i="1" s="1"/>
  <c r="H145" i="1"/>
  <c r="I145" i="1" s="1"/>
  <c r="H146" i="1"/>
  <c r="I146" i="1" s="1"/>
  <c r="H147" i="1"/>
  <c r="I147" i="1" s="1"/>
  <c r="H148" i="1"/>
  <c r="I148" i="1" s="1"/>
  <c r="H149" i="1"/>
  <c r="I149" i="1" s="1"/>
  <c r="H150" i="1"/>
  <c r="I150" i="1" s="1"/>
  <c r="H151" i="1"/>
  <c r="I151" i="1" s="1"/>
  <c r="H152" i="1"/>
  <c r="I152" i="1" s="1"/>
  <c r="H153" i="1"/>
  <c r="I153" i="1" s="1"/>
  <c r="H155" i="1"/>
  <c r="I155" i="1" s="1"/>
  <c r="H156" i="1"/>
  <c r="I156" i="1" s="1"/>
  <c r="H157" i="1"/>
  <c r="I157" i="1" s="1"/>
  <c r="H158" i="1"/>
  <c r="I158" i="1" s="1"/>
  <c r="H159" i="1"/>
  <c r="I159" i="1" s="1"/>
  <c r="H160" i="1"/>
  <c r="I160" i="1" s="1"/>
  <c r="H161" i="1"/>
  <c r="I161" i="1" s="1"/>
  <c r="H162" i="1"/>
  <c r="I162" i="1" s="1"/>
  <c r="H163" i="1"/>
  <c r="I163" i="1" s="1"/>
  <c r="H164" i="1"/>
  <c r="I164" i="1" s="1"/>
  <c r="H165" i="1"/>
  <c r="I165" i="1" s="1"/>
  <c r="H166" i="1"/>
  <c r="I166" i="1" s="1"/>
  <c r="H167" i="1"/>
  <c r="I167" i="1" s="1"/>
  <c r="H168" i="1"/>
  <c r="I168" i="1" s="1"/>
  <c r="H169" i="1"/>
  <c r="I169" i="1" s="1"/>
  <c r="H170" i="1"/>
  <c r="I170" i="1" s="1"/>
  <c r="H171" i="1"/>
  <c r="I171" i="1" s="1"/>
  <c r="H172" i="1"/>
  <c r="I172" i="1" s="1"/>
  <c r="H173" i="1"/>
  <c r="I173" i="1" s="1"/>
  <c r="H174" i="1"/>
  <c r="I174" i="1" s="1"/>
  <c r="H175" i="1"/>
  <c r="I175" i="1" s="1"/>
  <c r="H176" i="1"/>
  <c r="I176" i="1" s="1"/>
  <c r="H177" i="1"/>
  <c r="I177" i="1" s="1"/>
  <c r="H178" i="1"/>
  <c r="I178" i="1" s="1"/>
  <c r="H179" i="1"/>
  <c r="I179" i="1" s="1"/>
  <c r="H180" i="1"/>
  <c r="I180" i="1" s="1"/>
  <c r="H189" i="1"/>
  <c r="I189" i="1" s="1"/>
  <c r="H190" i="1"/>
  <c r="I190" i="1" s="1"/>
  <c r="H191" i="1"/>
  <c r="I191" i="1" s="1"/>
  <c r="H192" i="1"/>
  <c r="I192" i="1" s="1"/>
  <c r="H193" i="1"/>
  <c r="I193" i="1" s="1"/>
  <c r="H194" i="1"/>
  <c r="I194" i="1" s="1"/>
  <c r="H195" i="1"/>
  <c r="I195" i="1" s="1"/>
  <c r="H196" i="1"/>
  <c r="I196" i="1" s="1"/>
  <c r="H197" i="1"/>
  <c r="I197" i="1" s="1"/>
  <c r="H199" i="1"/>
  <c r="I199" i="1" s="1"/>
  <c r="H200" i="1"/>
  <c r="I200" i="1" s="1"/>
  <c r="H201" i="1"/>
  <c r="I201" i="1" s="1"/>
  <c r="H202" i="1"/>
  <c r="I202" i="1" s="1"/>
  <c r="H203" i="1"/>
  <c r="I203" i="1" s="1"/>
  <c r="H204" i="1"/>
  <c r="I204" i="1" s="1"/>
  <c r="H205" i="1"/>
  <c r="I205" i="1" s="1"/>
  <c r="H206" i="1"/>
  <c r="I206" i="1" s="1"/>
  <c r="H207" i="1"/>
  <c r="I207" i="1" s="1"/>
  <c r="H208" i="1"/>
  <c r="I208" i="1" s="1"/>
  <c r="H209" i="1"/>
  <c r="I209" i="1" s="1"/>
  <c r="H210" i="1"/>
  <c r="I210" i="1" s="1"/>
  <c r="H211" i="1"/>
  <c r="I211" i="1" s="1"/>
  <c r="H212" i="1"/>
  <c r="I212" i="1" s="1"/>
  <c r="H213" i="1"/>
  <c r="I213" i="1" s="1"/>
  <c r="H214" i="1"/>
  <c r="I214" i="1" s="1"/>
  <c r="H215" i="1"/>
  <c r="I215" i="1" s="1"/>
  <c r="H216" i="1"/>
  <c r="I216" i="1" s="1"/>
  <c r="H217" i="1"/>
  <c r="I217" i="1" s="1"/>
  <c r="H218" i="1"/>
  <c r="I218" i="1" s="1"/>
  <c r="H219" i="1"/>
  <c r="I219" i="1" s="1"/>
  <c r="H220" i="1"/>
  <c r="I220" i="1" s="1"/>
  <c r="H221" i="1"/>
  <c r="I221" i="1" s="1"/>
  <c r="H222" i="1"/>
  <c r="I222" i="1" s="1"/>
  <c r="H223" i="1"/>
  <c r="I223" i="1" s="1"/>
  <c r="H230" i="1"/>
  <c r="I230" i="1" s="1"/>
  <c r="H231" i="1"/>
  <c r="I231" i="1" s="1"/>
  <c r="H232" i="1"/>
  <c r="I232" i="1" s="1"/>
  <c r="H233" i="1"/>
  <c r="I233" i="1" s="1"/>
  <c r="H234" i="1"/>
  <c r="I234" i="1" s="1"/>
  <c r="H235" i="1"/>
  <c r="I235" i="1" s="1"/>
  <c r="H236" i="1"/>
  <c r="I236" i="1" s="1"/>
  <c r="H237" i="1"/>
  <c r="I237" i="1" s="1"/>
  <c r="H238" i="1"/>
  <c r="I238" i="1" s="1"/>
  <c r="H239" i="1"/>
  <c r="I239" i="1" s="1"/>
  <c r="H240" i="1"/>
  <c r="I240" i="1" s="1"/>
  <c r="H241" i="1"/>
  <c r="I241" i="1" s="1"/>
  <c r="H242" i="1"/>
  <c r="I242" i="1" s="1"/>
  <c r="H248" i="1"/>
  <c r="I248" i="1" s="1"/>
  <c r="H249" i="1"/>
  <c r="I249" i="1" s="1"/>
  <c r="H250" i="1"/>
  <c r="I250" i="1" s="1"/>
  <c r="H251" i="1"/>
  <c r="I251" i="1" s="1"/>
  <c r="H252" i="1"/>
  <c r="I252" i="1" s="1"/>
  <c r="H253" i="1"/>
  <c r="I253" i="1" s="1"/>
  <c r="H254" i="1"/>
  <c r="I254" i="1" s="1"/>
  <c r="H255" i="1"/>
  <c r="I255" i="1" s="1"/>
  <c r="H256" i="1"/>
  <c r="I256" i="1" s="1"/>
  <c r="H257" i="1"/>
  <c r="I257" i="1" s="1"/>
  <c r="H258" i="1"/>
  <c r="I258" i="1" s="1"/>
  <c r="H259" i="1"/>
  <c r="I259" i="1" s="1"/>
  <c r="H260" i="1"/>
  <c r="I260" i="1" s="1"/>
  <c r="H261" i="1"/>
  <c r="I261" i="1" s="1"/>
  <c r="H262" i="1"/>
  <c r="I262" i="1" s="1"/>
  <c r="H263" i="1"/>
  <c r="I263" i="1" s="1"/>
  <c r="H280" i="1"/>
  <c r="I280" i="1" s="1"/>
  <c r="H281" i="1"/>
  <c r="I281" i="1" s="1"/>
  <c r="H282" i="1"/>
  <c r="I282" i="1" s="1"/>
  <c r="H283" i="1"/>
  <c r="I283" i="1" s="1"/>
  <c r="H284" i="1"/>
  <c r="I284" i="1" s="1"/>
  <c r="H287" i="1"/>
  <c r="I287" i="1" s="1"/>
  <c r="H288" i="1"/>
  <c r="I288" i="1" s="1"/>
  <c r="H289" i="1"/>
  <c r="I289" i="1" s="1"/>
  <c r="H290" i="1"/>
  <c r="I290" i="1" s="1"/>
  <c r="H291" i="1"/>
  <c r="I291" i="1" s="1"/>
  <c r="H292" i="1"/>
  <c r="I292" i="1" s="1"/>
  <c r="H293" i="1"/>
  <c r="I293" i="1" s="1"/>
  <c r="H294" i="1"/>
  <c r="I294" i="1" s="1"/>
  <c r="H295" i="1"/>
  <c r="I295" i="1" s="1"/>
  <c r="H296" i="1"/>
  <c r="I296" i="1" s="1"/>
  <c r="H297" i="1"/>
  <c r="I297" i="1" s="1"/>
  <c r="H298" i="1"/>
  <c r="I298" i="1" s="1"/>
  <c r="H299" i="1"/>
  <c r="I299" i="1" s="1"/>
  <c r="H300" i="1"/>
  <c r="I300" i="1" s="1"/>
  <c r="H301" i="1"/>
  <c r="I301" i="1" s="1"/>
  <c r="H302" i="1"/>
  <c r="I302" i="1" s="1"/>
  <c r="H303" i="1"/>
  <c r="I303" i="1" s="1"/>
  <c r="H305" i="1"/>
  <c r="I305" i="1" s="1"/>
  <c r="H306" i="1"/>
  <c r="I306" i="1" s="1"/>
  <c r="H307" i="1"/>
  <c r="I307" i="1" s="1"/>
  <c r="H308" i="1"/>
  <c r="I308" i="1" s="1"/>
  <c r="H309" i="1"/>
  <c r="I309" i="1" s="1"/>
  <c r="H310" i="1"/>
  <c r="I310" i="1" s="1"/>
  <c r="H311" i="1"/>
  <c r="I311" i="1" s="1"/>
  <c r="H312" i="1"/>
  <c r="I312" i="1" s="1"/>
  <c r="H313" i="1"/>
  <c r="I313" i="1" s="1"/>
  <c r="H314" i="1"/>
  <c r="I314" i="1" s="1"/>
  <c r="H315" i="1"/>
  <c r="I315" i="1" s="1"/>
  <c r="H316" i="1"/>
  <c r="I316" i="1" s="1"/>
  <c r="H317" i="1"/>
  <c r="I317" i="1" s="1"/>
  <c r="H318" i="1"/>
  <c r="I318" i="1" s="1"/>
  <c r="H319" i="1"/>
  <c r="I319" i="1" s="1"/>
  <c r="H320" i="1"/>
  <c r="I320" i="1" s="1"/>
  <c r="H321" i="1"/>
  <c r="I321" i="1" s="1"/>
  <c r="H322" i="1"/>
  <c r="I322" i="1" s="1"/>
  <c r="H323" i="1"/>
  <c r="I323" i="1" s="1"/>
  <c r="H324" i="1"/>
  <c r="H18" i="3"/>
  <c r="H19" i="3"/>
  <c r="H20" i="3"/>
  <c r="H21" i="3"/>
  <c r="H22" i="3"/>
  <c r="H23" i="3"/>
  <c r="I25" i="3"/>
  <c r="I26" i="3"/>
  <c r="I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I44" i="3"/>
  <c r="I45" i="3"/>
  <c r="I46" i="3"/>
  <c r="H47" i="3"/>
  <c r="H48" i="3"/>
  <c r="H49" i="3"/>
  <c r="H50" i="3"/>
  <c r="H51" i="3"/>
  <c r="H52" i="3"/>
  <c r="H53" i="3"/>
  <c r="H54" i="3"/>
  <c r="I56" i="3"/>
  <c r="I57" i="3"/>
  <c r="I58" i="3"/>
  <c r="H59" i="3"/>
  <c r="H60" i="3"/>
  <c r="H62" i="3"/>
  <c r="H63" i="3"/>
  <c r="H64" i="3"/>
  <c r="H66" i="3"/>
  <c r="H67" i="3"/>
  <c r="H68" i="3"/>
  <c r="H69" i="3"/>
  <c r="H70" i="3"/>
  <c r="H71" i="3"/>
  <c r="I73" i="3"/>
  <c r="I74" i="3"/>
  <c r="I75" i="3"/>
  <c r="H76" i="3"/>
  <c r="H77" i="3"/>
  <c r="H78" i="3"/>
  <c r="H79" i="3"/>
  <c r="H81" i="3"/>
  <c r="H82" i="3"/>
  <c r="H83" i="3"/>
  <c r="H84" i="3"/>
  <c r="H85" i="3"/>
  <c r="H86" i="3"/>
  <c r="I88" i="3"/>
  <c r="I89" i="3"/>
  <c r="I90" i="3"/>
  <c r="H91" i="3"/>
  <c r="H92" i="3"/>
  <c r="H93" i="3"/>
  <c r="H94" i="3"/>
  <c r="H95" i="3"/>
  <c r="H96" i="3"/>
  <c r="H97" i="3"/>
  <c r="H98" i="3"/>
  <c r="H99" i="3"/>
  <c r="H100" i="3"/>
  <c r="H101" i="3"/>
  <c r="H102" i="3"/>
  <c r="I107" i="3"/>
  <c r="H108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52" i="3"/>
  <c r="H153" i="3"/>
  <c r="H154" i="3"/>
  <c r="H164" i="3"/>
  <c r="H165" i="3"/>
  <c r="H166" i="3"/>
  <c r="H167" i="3"/>
  <c r="H168" i="3"/>
  <c r="H169" i="3"/>
  <c r="H170" i="3"/>
  <c r="I172" i="3"/>
  <c r="I174" i="3"/>
  <c r="I175" i="3"/>
  <c r="H176" i="3"/>
  <c r="H177" i="3"/>
  <c r="H178" i="3"/>
  <c r="H179" i="3"/>
  <c r="H180" i="3"/>
  <c r="H181" i="3"/>
  <c r="H182" i="3"/>
  <c r="H183" i="3"/>
  <c r="I184" i="3"/>
  <c r="H185" i="3"/>
  <c r="H186" i="3"/>
  <c r="I26" i="1" l="1"/>
  <c r="H127" i="7"/>
  <c r="H76" i="7"/>
  <c r="H75" i="7"/>
  <c r="H288" i="7"/>
  <c r="H5" i="11"/>
  <c r="G1" i="11" s="1"/>
  <c r="H138" i="10"/>
  <c r="H134" i="10"/>
  <c r="H126" i="10"/>
  <c r="H118" i="10"/>
  <c r="H106" i="10"/>
  <c r="H94" i="10"/>
  <c r="H86" i="10"/>
  <c r="H78" i="10"/>
  <c r="H70" i="10"/>
  <c r="H62" i="10"/>
  <c r="H54" i="10"/>
  <c r="H50" i="10"/>
  <c r="H41" i="10"/>
  <c r="H33" i="10"/>
  <c r="H25" i="10"/>
  <c r="H17" i="10"/>
  <c r="H9" i="10"/>
  <c r="H141" i="10"/>
  <c r="H133" i="10"/>
  <c r="H125" i="10"/>
  <c r="H117" i="10"/>
  <c r="H109" i="10"/>
  <c r="H101" i="10"/>
  <c r="H93" i="10"/>
  <c r="H85" i="10"/>
  <c r="H77" i="10"/>
  <c r="H69" i="10"/>
  <c r="H61" i="10"/>
  <c r="H53" i="10"/>
  <c r="H49" i="10"/>
  <c r="H40" i="10"/>
  <c r="H32" i="10"/>
  <c r="H24" i="10"/>
  <c r="H16" i="10"/>
  <c r="H8" i="10"/>
  <c r="H144" i="10"/>
  <c r="H140" i="10"/>
  <c r="H136" i="10"/>
  <c r="H132" i="10"/>
  <c r="H128" i="10"/>
  <c r="H124" i="10"/>
  <c r="H120" i="10"/>
  <c r="H116" i="10"/>
  <c r="H112" i="10"/>
  <c r="H108" i="10"/>
  <c r="H104" i="10"/>
  <c r="H100" i="10"/>
  <c r="H96" i="10"/>
  <c r="H92" i="10"/>
  <c r="H88" i="10"/>
  <c r="H84" i="10"/>
  <c r="H80" i="10"/>
  <c r="H76" i="10"/>
  <c r="H72" i="10"/>
  <c r="H68" i="10"/>
  <c r="H64" i="10"/>
  <c r="H60" i="10"/>
  <c r="H56" i="10"/>
  <c r="H52" i="10"/>
  <c r="H48" i="10"/>
  <c r="H43" i="10"/>
  <c r="H39" i="10"/>
  <c r="H35" i="10"/>
  <c r="H31" i="10"/>
  <c r="H27" i="10"/>
  <c r="H23" i="10"/>
  <c r="H19" i="10"/>
  <c r="H15" i="10"/>
  <c r="H11" i="10"/>
  <c r="H7" i="10"/>
  <c r="H146" i="10"/>
  <c r="H142" i="10"/>
  <c r="H130" i="10"/>
  <c r="H122" i="10"/>
  <c r="H114" i="10"/>
  <c r="H110" i="10"/>
  <c r="H102" i="10"/>
  <c r="H98" i="10"/>
  <c r="H90" i="10"/>
  <c r="H82" i="10"/>
  <c r="H74" i="10"/>
  <c r="H66" i="10"/>
  <c r="H58" i="10"/>
  <c r="H45" i="10"/>
  <c r="H37" i="10"/>
  <c r="H29" i="10"/>
  <c r="H21" i="10"/>
  <c r="H13" i="10"/>
  <c r="H145" i="10"/>
  <c r="H137" i="10"/>
  <c r="H129" i="10"/>
  <c r="H121" i="10"/>
  <c r="H113" i="10"/>
  <c r="H105" i="10"/>
  <c r="H97" i="10"/>
  <c r="H89" i="10"/>
  <c r="H81" i="10"/>
  <c r="H73" i="10"/>
  <c r="H65" i="10"/>
  <c r="H57" i="10"/>
  <c r="H44" i="10"/>
  <c r="H36" i="10"/>
  <c r="H28" i="10"/>
  <c r="H20" i="10"/>
  <c r="H12" i="10"/>
  <c r="H6" i="10"/>
  <c r="H143" i="10"/>
  <c r="H139" i="10"/>
  <c r="H135" i="10"/>
  <c r="H131" i="10"/>
  <c r="H127" i="10"/>
  <c r="H123" i="10"/>
  <c r="H119" i="10"/>
  <c r="H115" i="10"/>
  <c r="H111" i="10"/>
  <c r="H107" i="10"/>
  <c r="H103" i="10"/>
  <c r="H99" i="10"/>
  <c r="H95" i="10"/>
  <c r="H91" i="10"/>
  <c r="H87" i="10"/>
  <c r="H83" i="10"/>
  <c r="H79" i="10"/>
  <c r="H75" i="10"/>
  <c r="H71" i="10"/>
  <c r="H67" i="10"/>
  <c r="H63" i="10"/>
  <c r="H59" i="10"/>
  <c r="H55" i="10"/>
  <c r="H51" i="10"/>
  <c r="H46" i="10"/>
  <c r="H42" i="10"/>
  <c r="H38" i="10"/>
  <c r="H34" i="10"/>
  <c r="H30" i="10"/>
  <c r="H26" i="10"/>
  <c r="H22" i="10"/>
  <c r="H18" i="10"/>
  <c r="H14" i="10"/>
  <c r="H10" i="10"/>
  <c r="I21" i="1"/>
  <c r="I17" i="1"/>
  <c r="I13" i="1"/>
  <c r="I9" i="1"/>
  <c r="I20" i="1"/>
  <c r="I16" i="1"/>
  <c r="I12" i="1"/>
  <c r="I8" i="1"/>
  <c r="I19" i="1"/>
  <c r="I15" i="1"/>
  <c r="I11" i="1"/>
  <c r="I7" i="1"/>
  <c r="I324" i="1"/>
  <c r="I22" i="1"/>
  <c r="I18" i="1"/>
  <c r="I14" i="1"/>
  <c r="I10" i="1"/>
  <c r="I182" i="3"/>
  <c r="I178" i="3"/>
  <c r="I164" i="3"/>
  <c r="I146" i="3"/>
  <c r="I138" i="3"/>
  <c r="I134" i="3"/>
  <c r="I126" i="3"/>
  <c r="I122" i="3"/>
  <c r="I118" i="3"/>
  <c r="I110" i="3"/>
  <c r="I100" i="3"/>
  <c r="I92" i="3"/>
  <c r="I83" i="3"/>
  <c r="I69" i="3"/>
  <c r="I64" i="3"/>
  <c r="I54" i="3"/>
  <c r="I50" i="3"/>
  <c r="I37" i="3"/>
  <c r="I33" i="3"/>
  <c r="I20" i="3"/>
  <c r="I158" i="3"/>
  <c r="I185" i="3"/>
  <c r="I177" i="3"/>
  <c r="I167" i="3"/>
  <c r="I145" i="3"/>
  <c r="I141" i="3"/>
  <c r="I133" i="3"/>
  <c r="I129" i="3"/>
  <c r="I125" i="3"/>
  <c r="I117" i="3"/>
  <c r="I113" i="3"/>
  <c r="I108" i="3"/>
  <c r="I99" i="3"/>
  <c r="I91" i="3"/>
  <c r="I86" i="3"/>
  <c r="I82" i="3"/>
  <c r="I77" i="3"/>
  <c r="I68" i="3"/>
  <c r="I63" i="3"/>
  <c r="I49" i="3"/>
  <c r="I40" i="3"/>
  <c r="I36" i="3"/>
  <c r="I32" i="3"/>
  <c r="I28" i="3"/>
  <c r="I23" i="3"/>
  <c r="I19" i="3"/>
  <c r="I161" i="3"/>
  <c r="I157" i="3"/>
  <c r="I180" i="3"/>
  <c r="I176" i="3"/>
  <c r="I170" i="3"/>
  <c r="I166" i="3"/>
  <c r="I153" i="3"/>
  <c r="I144" i="3"/>
  <c r="I140" i="3"/>
  <c r="I136" i="3"/>
  <c r="I132" i="3"/>
  <c r="I128" i="3"/>
  <c r="I124" i="3"/>
  <c r="I120" i="3"/>
  <c r="I116" i="3"/>
  <c r="I112" i="3"/>
  <c r="I102" i="3"/>
  <c r="I98" i="3"/>
  <c r="I94" i="3"/>
  <c r="I85" i="3"/>
  <c r="I81" i="3"/>
  <c r="I76" i="3"/>
  <c r="I71" i="3"/>
  <c r="I67" i="3"/>
  <c r="I62" i="3"/>
  <c r="I52" i="3"/>
  <c r="I48" i="3"/>
  <c r="I39" i="3"/>
  <c r="I35" i="3"/>
  <c r="I31" i="3"/>
  <c r="I22" i="3"/>
  <c r="I18" i="3"/>
  <c r="I14" i="3"/>
  <c r="I160" i="3"/>
  <c r="I156" i="3"/>
  <c r="I186" i="3"/>
  <c r="I168" i="3"/>
  <c r="I142" i="3"/>
  <c r="I130" i="3"/>
  <c r="I114" i="3"/>
  <c r="I96" i="3"/>
  <c r="I78" i="3"/>
  <c r="I59" i="3"/>
  <c r="I41" i="3"/>
  <c r="I29" i="3"/>
  <c r="I65" i="3"/>
  <c r="I162" i="3"/>
  <c r="I181" i="3"/>
  <c r="I154" i="3"/>
  <c r="I137" i="3"/>
  <c r="I121" i="3"/>
  <c r="I95" i="3"/>
  <c r="I53" i="3"/>
  <c r="I183" i="3"/>
  <c r="I179" i="3"/>
  <c r="I169" i="3"/>
  <c r="I165" i="3"/>
  <c r="I152" i="3"/>
  <c r="I143" i="3"/>
  <c r="I139" i="3"/>
  <c r="I135" i="3"/>
  <c r="I131" i="3"/>
  <c r="I127" i="3"/>
  <c r="I123" i="3"/>
  <c r="I119" i="3"/>
  <c r="I115" i="3"/>
  <c r="I111" i="3"/>
  <c r="I101" i="3"/>
  <c r="I97" i="3"/>
  <c r="I93" i="3"/>
  <c r="I84" i="3"/>
  <c r="I79" i="3"/>
  <c r="I70" i="3"/>
  <c r="I66" i="3"/>
  <c r="I60" i="3"/>
  <c r="I51" i="3"/>
  <c r="I47" i="3"/>
  <c r="I42" i="3"/>
  <c r="I38" i="3"/>
  <c r="I34" i="3"/>
  <c r="I30" i="3"/>
  <c r="I21" i="3"/>
  <c r="I13" i="3"/>
  <c r="I159" i="3"/>
  <c r="G381" i="7"/>
  <c r="H381" i="7" s="1"/>
  <c r="G377" i="7"/>
  <c r="H377" i="7" s="1"/>
  <c r="G379" i="7"/>
  <c r="H379" i="7" s="1"/>
  <c r="G374" i="7"/>
  <c r="H374" i="7" s="1"/>
  <c r="G378" i="7"/>
  <c r="H378" i="7" s="1"/>
  <c r="G383" i="7"/>
  <c r="H383" i="7" s="1"/>
  <c r="G376" i="7"/>
  <c r="H376" i="7" s="1"/>
  <c r="G382" i="7"/>
  <c r="H382" i="7" s="1"/>
  <c r="G375" i="7"/>
  <c r="H375" i="7" s="1"/>
  <c r="I15" i="3"/>
  <c r="H5" i="10" l="1"/>
  <c r="G1" i="10" s="1"/>
  <c r="G1" i="7"/>
  <c r="H5" i="7"/>
  <c r="H1" i="3"/>
  <c r="H6" i="1" l="1"/>
  <c r="I6" i="1" s="1"/>
  <c r="H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KasztelanP</author>
  </authors>
  <commentList>
    <comment ref="G5" authorId="0" shapeId="0" xr:uid="{00000000-0006-0000-0000-000001000000}">
      <text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ilości rur do wpisania w sztukach (3,048 mb.)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KasztelanP</author>
  </authors>
  <commentList>
    <comment ref="G5" authorId="0" shapeId="0" xr:uid="{00000000-0006-0000-0100-000001000000}">
      <text>
        <r>
          <rPr>
            <b/>
            <sz val="8"/>
            <color indexed="81"/>
            <rFont val="Tahoma"/>
            <family val="2"/>
            <charset val="238"/>
          </rPr>
          <t xml:space="preserve">
ilości rur do wpisania w sztukach (3,048 mb.)</t>
        </r>
      </text>
    </comment>
  </commentList>
</comments>
</file>

<file path=xl/sharedStrings.xml><?xml version="1.0" encoding="utf-8"?>
<sst xmlns="http://schemas.openxmlformats.org/spreadsheetml/2006/main" count="5485" uniqueCount="3575">
  <si>
    <t>1806-040</t>
  </si>
  <si>
    <t>Kolano mosiężne śrubunkowe KW/GW</t>
  </si>
  <si>
    <t>4707-305</t>
  </si>
  <si>
    <t>4707-307</t>
  </si>
  <si>
    <t>Kolano śrubunkowe z uchwytem mocującym KW/GW</t>
  </si>
  <si>
    <t>4707-356</t>
  </si>
  <si>
    <t>1/50</t>
  </si>
  <si>
    <r>
      <t>Kolano nyplowe 90</t>
    </r>
    <r>
      <rPr>
        <b/>
        <vertAlign val="superscript"/>
        <sz val="10"/>
        <rFont val="Arial"/>
        <family val="2"/>
      </rPr>
      <t xml:space="preserve">o </t>
    </r>
    <r>
      <rPr>
        <b/>
        <sz val="10"/>
        <rFont val="Arial"/>
        <family val="2"/>
      </rPr>
      <t>KW/KZ</t>
    </r>
  </si>
  <si>
    <t>4707-005</t>
  </si>
  <si>
    <t>4707-805</t>
  </si>
  <si>
    <t>4707-807</t>
  </si>
  <si>
    <t>Kolano nakrętne metalowe z uchwytem mocującym GW/GW</t>
  </si>
  <si>
    <t>4708-355</t>
  </si>
  <si>
    <t>1/100</t>
  </si>
  <si>
    <t>4711-005</t>
  </si>
  <si>
    <t>4711-007</t>
  </si>
  <si>
    <t>4711-010</t>
  </si>
  <si>
    <t>4711-012</t>
  </si>
  <si>
    <t>4711-015</t>
  </si>
  <si>
    <t>4711-020</t>
  </si>
  <si>
    <t>1801-025</t>
  </si>
  <si>
    <t>1801-030</t>
  </si>
  <si>
    <t>1801-040</t>
  </si>
  <si>
    <t xml:space="preserve">Trójnik redukcyjny KW/KW/KW </t>
  </si>
  <si>
    <t>25/250</t>
  </si>
  <si>
    <t>4711-101</t>
  </si>
  <si>
    <t>4711-131</t>
  </si>
  <si>
    <t>4711-211</t>
  </si>
  <si>
    <t>4711-249</t>
  </si>
  <si>
    <t>Uchwyt pojedynczy Nofix</t>
  </si>
  <si>
    <t>62T2023</t>
  </si>
  <si>
    <t>62T2529</t>
  </si>
  <si>
    <t>62T3235</t>
  </si>
  <si>
    <t>62T4045</t>
  </si>
  <si>
    <t>62T4855</t>
  </si>
  <si>
    <t>62T5865</t>
  </si>
  <si>
    <t>62T1416</t>
  </si>
  <si>
    <t>4717-005</t>
  </si>
  <si>
    <t>10/1000</t>
  </si>
  <si>
    <t>4717-007</t>
  </si>
  <si>
    <t>4717-010</t>
  </si>
  <si>
    <t>4717-012</t>
  </si>
  <si>
    <t>4717-015</t>
  </si>
  <si>
    <t>4717-020</t>
  </si>
  <si>
    <t>1847-025</t>
  </si>
  <si>
    <t>1847-030</t>
  </si>
  <si>
    <t>1847-040</t>
  </si>
  <si>
    <t>4718-101</t>
  </si>
  <si>
    <t>4718-130</t>
  </si>
  <si>
    <t>4718-131</t>
  </si>
  <si>
    <t>4718-166</t>
  </si>
  <si>
    <t>4718-167</t>
  </si>
  <si>
    <t>4718-168</t>
  </si>
  <si>
    <t>4718-210</t>
  </si>
  <si>
    <t>4718-211</t>
  </si>
  <si>
    <t>4718-212</t>
  </si>
  <si>
    <t>4718-249</t>
  </si>
  <si>
    <t>4718-250</t>
  </si>
  <si>
    <t>4718-251</t>
  </si>
  <si>
    <t>1837-292</t>
  </si>
  <si>
    <t>1837-338</t>
  </si>
  <si>
    <t>1837-339</t>
  </si>
  <si>
    <t>1837-422</t>
  </si>
  <si>
    <t>Tuleja PVC-C IPS x CTS KZ/KW</t>
  </si>
  <si>
    <t>4718-720</t>
  </si>
  <si>
    <t>Śrubunek plastyk - metal nakrętny KW/GW</t>
  </si>
  <si>
    <t>4733-305</t>
  </si>
  <si>
    <t>1/120</t>
  </si>
  <si>
    <t>4733-307</t>
  </si>
  <si>
    <t>1/70</t>
  </si>
  <si>
    <t>4733-310</t>
  </si>
  <si>
    <t>1/30</t>
  </si>
  <si>
    <t>4733-312</t>
  </si>
  <si>
    <t>4733-315</t>
  </si>
  <si>
    <t>1/20</t>
  </si>
  <si>
    <t>4733-320</t>
  </si>
  <si>
    <t>1/8</t>
  </si>
  <si>
    <t>Śrubunek plastyk - metal wkrętny KW/GZ</t>
  </si>
  <si>
    <t>4733-405</t>
  </si>
  <si>
    <t>4733-407</t>
  </si>
  <si>
    <t>4733-410</t>
  </si>
  <si>
    <t xml:space="preserve"> 1/30</t>
  </si>
  <si>
    <t>4733-412</t>
  </si>
  <si>
    <t>2/6</t>
  </si>
  <si>
    <t>4733-415</t>
  </si>
  <si>
    <t>4733-420</t>
  </si>
  <si>
    <t>Śrubunek PVC-C KW/KW</t>
  </si>
  <si>
    <t>4733-005</t>
  </si>
  <si>
    <t>4733-007</t>
  </si>
  <si>
    <t>4733-010</t>
  </si>
  <si>
    <t>Obejście proste PVC-C typu V KZ/KZ **</t>
  </si>
  <si>
    <t>4788-005</t>
  </si>
  <si>
    <t>4788-007</t>
  </si>
  <si>
    <t>Obejście proste PVC-C typu S KZ/KZ **</t>
  </si>
  <si>
    <t>4789-005</t>
  </si>
  <si>
    <t>4789-007</t>
  </si>
  <si>
    <t>Uchwyt stały kompletny ze śrubą dwugwintową</t>
  </si>
  <si>
    <t>1/2-PVC-C</t>
  </si>
  <si>
    <t>3/4-PVC-C=1/2-PVC-U</t>
  </si>
  <si>
    <t>1-PVC-C=3/4-PVC-U</t>
  </si>
  <si>
    <t>1 1/4-PVC-C=1-PVC-U</t>
  </si>
  <si>
    <t>1 1/2-PVC-C=1 1/4-PVC-U</t>
  </si>
  <si>
    <t>2-PVC-C=1 1/2-PVC-U</t>
  </si>
  <si>
    <t>Zawór kulowy (compact) PVC-C KW/KW</t>
  </si>
  <si>
    <t>652-005</t>
  </si>
  <si>
    <t>652-007</t>
  </si>
  <si>
    <t>652-010</t>
  </si>
  <si>
    <t>652-012</t>
  </si>
  <si>
    <t>652-015</t>
  </si>
  <si>
    <t>652-020</t>
  </si>
  <si>
    <t>Płytka montażowa z kolanami śrubunkowymi</t>
  </si>
  <si>
    <t>Płytka montażowa z kolanem śrubunkowym i kolanem wkrętnym</t>
  </si>
  <si>
    <t xml:space="preserve">Płytka mocująca pod baterię </t>
  </si>
  <si>
    <t>1851-020</t>
  </si>
  <si>
    <t>1851-030</t>
  </si>
  <si>
    <t>1851-040</t>
  </si>
  <si>
    <t xml:space="preserve">  METRYCZNE KSZTAŁTKI Z MIEDZI</t>
  </si>
  <si>
    <t>5001A Łuk nyplowy 90o LZ/LW</t>
  </si>
  <si>
    <t>5001-010</t>
  </si>
  <si>
    <t>5001-012</t>
  </si>
  <si>
    <t>5001-015</t>
  </si>
  <si>
    <t>5001-018</t>
  </si>
  <si>
    <t>5001-022</t>
  </si>
  <si>
    <t>5001-028</t>
  </si>
  <si>
    <t>5001-035</t>
  </si>
  <si>
    <t>5001-042</t>
  </si>
  <si>
    <t>5001-054</t>
  </si>
  <si>
    <t>5002-010</t>
  </si>
  <si>
    <t>5002-012</t>
  </si>
  <si>
    <t>5002-015</t>
  </si>
  <si>
    <t>5002-018</t>
  </si>
  <si>
    <t>5002-022</t>
  </si>
  <si>
    <t>5002-028</t>
  </si>
  <si>
    <t>5002-035</t>
  </si>
  <si>
    <t>5002-042</t>
  </si>
  <si>
    <t>5002-054</t>
  </si>
  <si>
    <t>15x1/2</t>
  </si>
  <si>
    <t>15x3/4</t>
  </si>
  <si>
    <t>18x1/2</t>
  </si>
  <si>
    <t>18x3/4</t>
  </si>
  <si>
    <t>22x3/4</t>
  </si>
  <si>
    <t>5040-010</t>
  </si>
  <si>
    <t>5040-012</t>
  </si>
  <si>
    <t>5040-015</t>
  </si>
  <si>
    <t>5040-018</t>
  </si>
  <si>
    <t>5040-022</t>
  </si>
  <si>
    <t>5040-028</t>
  </si>
  <si>
    <t>5040-035</t>
  </si>
  <si>
    <t>5040-042</t>
  </si>
  <si>
    <t>5040-054</t>
  </si>
  <si>
    <t>5041-010</t>
  </si>
  <si>
    <t>5041-012</t>
  </si>
  <si>
    <t>5041-015</t>
  </si>
  <si>
    <t>5041-018</t>
  </si>
  <si>
    <t>5041-022</t>
  </si>
  <si>
    <t>5041-028</t>
  </si>
  <si>
    <t>5041-035</t>
  </si>
  <si>
    <t>5041-042</t>
  </si>
  <si>
    <t>5041-054</t>
  </si>
  <si>
    <t>5085 Obejście pełne LW/LW</t>
  </si>
  <si>
    <t>5085-012</t>
  </si>
  <si>
    <t>5085-015</t>
  </si>
  <si>
    <t>5085-018</t>
  </si>
  <si>
    <t>5085-022</t>
  </si>
  <si>
    <t>5086 Półobejście nyplowe LZ/LW</t>
  </si>
  <si>
    <t>5086-012</t>
  </si>
  <si>
    <t>5086-015</t>
  </si>
  <si>
    <t>5086-018</t>
  </si>
  <si>
    <t>5086-022</t>
  </si>
  <si>
    <t>5090-010</t>
  </si>
  <si>
    <t>5090-012</t>
  </si>
  <si>
    <t>5090-015</t>
  </si>
  <si>
    <t>5090-018</t>
  </si>
  <si>
    <t>5090-022</t>
  </si>
  <si>
    <t>5090-028</t>
  </si>
  <si>
    <t>5090-035</t>
  </si>
  <si>
    <t>5090-042</t>
  </si>
  <si>
    <t>5090-054</t>
  </si>
  <si>
    <t>5092 Kolanko nyplowe 90o LZ/LW</t>
  </si>
  <si>
    <t>5092-010</t>
  </si>
  <si>
    <t>5092-012</t>
  </si>
  <si>
    <t>5092-015</t>
  </si>
  <si>
    <t>5092-018</t>
  </si>
  <si>
    <t>5092-022</t>
  </si>
  <si>
    <t>5092-028</t>
  </si>
  <si>
    <t>5092-035</t>
  </si>
  <si>
    <t>5092-042</t>
  </si>
  <si>
    <t>5092-054</t>
  </si>
  <si>
    <t>5130 Trójnik/Trójnik redukcyjny LW/LW/LW</t>
  </si>
  <si>
    <t>5130-010</t>
  </si>
  <si>
    <t>5130-012</t>
  </si>
  <si>
    <t>5130-015</t>
  </si>
  <si>
    <t>5130-018</t>
  </si>
  <si>
    <t>5130-022</t>
  </si>
  <si>
    <t>5130-028</t>
  </si>
  <si>
    <t>5130-035</t>
  </si>
  <si>
    <t>5130-042</t>
  </si>
  <si>
    <t>5130-054</t>
  </si>
  <si>
    <t>5130-012-008-012</t>
  </si>
  <si>
    <t>12x8x12</t>
  </si>
  <si>
    <t>5130-012-010-012</t>
  </si>
  <si>
    <t>12x10x12</t>
  </si>
  <si>
    <t>5130-012-015-012</t>
  </si>
  <si>
    <t>12x15x12</t>
  </si>
  <si>
    <t>5130-015-008-015</t>
  </si>
  <si>
    <t>15x8x15</t>
  </si>
  <si>
    <t>5130-015-010-010</t>
  </si>
  <si>
    <t>15x10x10</t>
  </si>
  <si>
    <t>5130-015-010-012</t>
  </si>
  <si>
    <t>15x10x12</t>
  </si>
  <si>
    <t>5130-015-010-015</t>
  </si>
  <si>
    <t>15x10x15</t>
  </si>
  <si>
    <t>5130-015-012-012</t>
  </si>
  <si>
    <t>15x12x12</t>
  </si>
  <si>
    <t>5130-015-012-015</t>
  </si>
  <si>
    <t>15x12x15</t>
  </si>
  <si>
    <t>5130-015-015-010</t>
  </si>
  <si>
    <t>15x15x10</t>
  </si>
  <si>
    <t>5130-015-015-012</t>
  </si>
  <si>
    <t>15x15x12</t>
  </si>
  <si>
    <t>5130-015-018-015</t>
  </si>
  <si>
    <t>15x18x15</t>
  </si>
  <si>
    <t>5130-015-022-015</t>
  </si>
  <si>
    <t>15x22x15</t>
  </si>
  <si>
    <t>5130-018-012-012</t>
  </si>
  <si>
    <t>18x12x12</t>
  </si>
  <si>
    <t>5130-018-012-015</t>
  </si>
  <si>
    <t>18x12x15</t>
  </si>
  <si>
    <t>5130-018-012-018</t>
  </si>
  <si>
    <t>18x12x18</t>
  </si>
  <si>
    <t>5130-018-015-012</t>
  </si>
  <si>
    <t>18x15x12</t>
  </si>
  <si>
    <t>5130-018-015-015</t>
  </si>
  <si>
    <t>18x15x15</t>
  </si>
  <si>
    <t>5130-018-015-018</t>
  </si>
  <si>
    <t>18x15x18</t>
  </si>
  <si>
    <t>5130-018-018-012</t>
  </si>
  <si>
    <t>18x18x12</t>
  </si>
  <si>
    <t>5130-018-018-015</t>
  </si>
  <si>
    <t>18x18x15</t>
  </si>
  <si>
    <t>5130-018-022-018</t>
  </si>
  <si>
    <t>18x22x18</t>
  </si>
  <si>
    <t>5130-022-012-022</t>
  </si>
  <si>
    <t>22x12x22</t>
  </si>
  <si>
    <t>5130-022-015-015</t>
  </si>
  <si>
    <t>22x15x15</t>
  </si>
  <si>
    <t>5130-022-015-018</t>
  </si>
  <si>
    <t>22x15x18</t>
  </si>
  <si>
    <t>5130-022-015-022</t>
  </si>
  <si>
    <t>22x15x22</t>
  </si>
  <si>
    <t>5130-022-018-015</t>
  </si>
  <si>
    <t>22x18x15</t>
  </si>
  <si>
    <t>5130-022-018-018</t>
  </si>
  <si>
    <t>22x18x18</t>
  </si>
  <si>
    <t>5130-022-018-022</t>
  </si>
  <si>
    <t>22x18x22</t>
  </si>
  <si>
    <t>5130-022-022-015</t>
  </si>
  <si>
    <t>22x22x15</t>
  </si>
  <si>
    <t>5130-022-022-018</t>
  </si>
  <si>
    <t>22x22x18</t>
  </si>
  <si>
    <t>5130-022-028-022</t>
  </si>
  <si>
    <t>22x28x22</t>
  </si>
  <si>
    <t>5130-028-012-028</t>
  </si>
  <si>
    <t>28x12x28</t>
  </si>
  <si>
    <t>5130-028-015-022</t>
  </si>
  <si>
    <t>28x15x22</t>
  </si>
  <si>
    <t>5130-028-015-028</t>
  </si>
  <si>
    <t>28x15x28</t>
  </si>
  <si>
    <t>5130-028-018-018</t>
  </si>
  <si>
    <t>28x18x18</t>
  </si>
  <si>
    <t>5130-028-018-022</t>
  </si>
  <si>
    <t>28x18x22</t>
  </si>
  <si>
    <t>5130-028-018-028</t>
  </si>
  <si>
    <t>28x18x28</t>
  </si>
  <si>
    <t>5130-028-022-015</t>
  </si>
  <si>
    <t>28x22x15</t>
  </si>
  <si>
    <t>5130-028-022-018</t>
  </si>
  <si>
    <t>28x22x18</t>
  </si>
  <si>
    <t>5130-028-022-022</t>
  </si>
  <si>
    <t>28x22x22</t>
  </si>
  <si>
    <t>5130-028-022-028</t>
  </si>
  <si>
    <t>28x22x28</t>
  </si>
  <si>
    <t>5130-028-028-015</t>
  </si>
  <si>
    <t>28x28x15</t>
  </si>
  <si>
    <t>5130-028-028-018</t>
  </si>
  <si>
    <t>28x28x18</t>
  </si>
  <si>
    <t>5130-028-028-022</t>
  </si>
  <si>
    <t>28x28x22</t>
  </si>
  <si>
    <t>5130-028-035-028</t>
  </si>
  <si>
    <t>28x35x28</t>
  </si>
  <si>
    <t>5130-035-015-035</t>
  </si>
  <si>
    <t>35x15x35</t>
  </si>
  <si>
    <t>5130-035-018-035</t>
  </si>
  <si>
    <t>35x18x35</t>
  </si>
  <si>
    <t>5130-035-022-022</t>
  </si>
  <si>
    <t>35x22x22</t>
  </si>
  <si>
    <t>5130-035-022-028</t>
  </si>
  <si>
    <t>35x22x28</t>
  </si>
  <si>
    <t>5130-035-022-035</t>
  </si>
  <si>
    <t>35x22x35</t>
  </si>
  <si>
    <t>5130-035-028-022</t>
  </si>
  <si>
    <t>35x28x22</t>
  </si>
  <si>
    <t>5130-035-028-028</t>
  </si>
  <si>
    <t>35x28x28</t>
  </si>
  <si>
    <t>5130-035-028-035</t>
  </si>
  <si>
    <t>35x28x35</t>
  </si>
  <si>
    <t>5130-035-035-022</t>
  </si>
  <si>
    <t>35x35x22</t>
  </si>
  <si>
    <t>5130-035-035-028</t>
  </si>
  <si>
    <t>35x35x28</t>
  </si>
  <si>
    <t>5130-042-015-042</t>
  </si>
  <si>
    <t>42x15x42</t>
  </si>
  <si>
    <t>5130-042-018-042</t>
  </si>
  <si>
    <t>42x18x42</t>
  </si>
  <si>
    <t>5130-042-022-042</t>
  </si>
  <si>
    <t>42x22x42</t>
  </si>
  <si>
    <t>5130-042-028-042</t>
  </si>
  <si>
    <t>42x28x42</t>
  </si>
  <si>
    <t>5130-042-035-035</t>
  </si>
  <si>
    <t>42x35x35</t>
  </si>
  <si>
    <t>5130-042-035-042</t>
  </si>
  <si>
    <t>42x35x42</t>
  </si>
  <si>
    <t>5130-054-022-054</t>
  </si>
  <si>
    <t>54x22x54</t>
  </si>
  <si>
    <t>5130-054-028-054</t>
  </si>
  <si>
    <t>54x28x54</t>
  </si>
  <si>
    <t>5130-054-035-054</t>
  </si>
  <si>
    <t>54x35x54</t>
  </si>
  <si>
    <t>5130-054-042-054</t>
  </si>
  <si>
    <t>54x42x54</t>
  </si>
  <si>
    <t>5240 Mufa redukcyjna LW/LW</t>
  </si>
  <si>
    <t>5240-010-008</t>
  </si>
  <si>
    <t>10x8</t>
  </si>
  <si>
    <t>5240-012-008</t>
  </si>
  <si>
    <t>12x8</t>
  </si>
  <si>
    <t>5240-012-010</t>
  </si>
  <si>
    <t>12x10</t>
  </si>
  <si>
    <t>5240-015-010</t>
  </si>
  <si>
    <t>15x10</t>
  </si>
  <si>
    <t>5240-015-012</t>
  </si>
  <si>
    <t>15x12</t>
  </si>
  <si>
    <t>5240-018-012</t>
  </si>
  <si>
    <t>18x12</t>
  </si>
  <si>
    <t>5240-018-015</t>
  </si>
  <si>
    <t>18x15</t>
  </si>
  <si>
    <t>5240-022-012</t>
  </si>
  <si>
    <t>22x12</t>
  </si>
  <si>
    <t>5240-022-015</t>
  </si>
  <si>
    <t>22x15</t>
  </si>
  <si>
    <t>5240-022-018</t>
  </si>
  <si>
    <t>22x18</t>
  </si>
  <si>
    <t>28x12</t>
  </si>
  <si>
    <t>5240-028-015</t>
  </si>
  <si>
    <t>28x15</t>
  </si>
  <si>
    <t>5240-028-018</t>
  </si>
  <si>
    <t>28x18</t>
  </si>
  <si>
    <t>5240-028-022</t>
  </si>
  <si>
    <t>28x22</t>
  </si>
  <si>
    <t>35x15</t>
  </si>
  <si>
    <t>35x18</t>
  </si>
  <si>
    <t>5240-035-022</t>
  </si>
  <si>
    <t>35x22</t>
  </si>
  <si>
    <t>5240-035-028</t>
  </si>
  <si>
    <t>35x28</t>
  </si>
  <si>
    <t>42x15</t>
  </si>
  <si>
    <t>5240-042-022</t>
  </si>
  <si>
    <t>42x22</t>
  </si>
  <si>
    <t>5240-042-028</t>
  </si>
  <si>
    <t>42x28</t>
  </si>
  <si>
    <t>5240-042-035</t>
  </si>
  <si>
    <t>42x35</t>
  </si>
  <si>
    <t>5240-054-028</t>
  </si>
  <si>
    <t>54x28</t>
  </si>
  <si>
    <t>5240-054-035</t>
  </si>
  <si>
    <t>54x35</t>
  </si>
  <si>
    <t>5240-054-042</t>
  </si>
  <si>
    <t>54x42</t>
  </si>
  <si>
    <t>5243 Nypel redukcyjny LZ/LW</t>
  </si>
  <si>
    <t>5243-012-008</t>
  </si>
  <si>
    <t>5243-012-010</t>
  </si>
  <si>
    <t>5243-015-010</t>
  </si>
  <si>
    <t>5243-015-012</t>
  </si>
  <si>
    <t>5243-018-012</t>
  </si>
  <si>
    <t>5243-018-015</t>
  </si>
  <si>
    <t>5243-022-012</t>
  </si>
  <si>
    <t>5243-022-015</t>
  </si>
  <si>
    <t>5243-022-018</t>
  </si>
  <si>
    <t>5243-028-012</t>
  </si>
  <si>
    <t>5243-028-015</t>
  </si>
  <si>
    <t>5243-028-018</t>
  </si>
  <si>
    <t>5243-028-022</t>
  </si>
  <si>
    <t>5243-035-015</t>
  </si>
  <si>
    <t>5243-035-018</t>
  </si>
  <si>
    <t>5243-035-022</t>
  </si>
  <si>
    <t>5243-035-028</t>
  </si>
  <si>
    <t>5243-042-015</t>
  </si>
  <si>
    <t>5243-042-022</t>
  </si>
  <si>
    <t>5243-042-028</t>
  </si>
  <si>
    <t>5243-042-035</t>
  </si>
  <si>
    <t>5243-054-028</t>
  </si>
  <si>
    <t>5243-054-035</t>
  </si>
  <si>
    <t>5243-054-042</t>
  </si>
  <si>
    <t>5270 Mufa LW/LW</t>
  </si>
  <si>
    <t>5270-010</t>
  </si>
  <si>
    <t>5270-012</t>
  </si>
  <si>
    <t>5270-015</t>
  </si>
  <si>
    <t>5270-018</t>
  </si>
  <si>
    <t>5270-022</t>
  </si>
  <si>
    <t>5270-028</t>
  </si>
  <si>
    <t>5270-035</t>
  </si>
  <si>
    <t>5270-042</t>
  </si>
  <si>
    <t>5270-054</t>
  </si>
  <si>
    <t>5301 Zaślepka LW</t>
  </si>
  <si>
    <t>5301-010</t>
  </si>
  <si>
    <t>5301-012</t>
  </si>
  <si>
    <t>5301-015</t>
  </si>
  <si>
    <t>5301-018</t>
  </si>
  <si>
    <t>5301-022</t>
  </si>
  <si>
    <t>5301-028</t>
  </si>
  <si>
    <t>5301-035</t>
  </si>
  <si>
    <t>5301-042</t>
  </si>
  <si>
    <t>5301-054</t>
  </si>
  <si>
    <t>5359-015-1/2</t>
  </si>
  <si>
    <t>5359-015-3/4</t>
  </si>
  <si>
    <t>5359-018-1/2</t>
  </si>
  <si>
    <t>5359-018-3/4</t>
  </si>
  <si>
    <t>5359-022-3/4</t>
  </si>
  <si>
    <t>4090-012-3/8</t>
  </si>
  <si>
    <t>12x3/8</t>
  </si>
  <si>
    <t>12x1/2</t>
  </si>
  <si>
    <t>15x3/8</t>
  </si>
  <si>
    <t>4090-018-3/4</t>
  </si>
  <si>
    <t>4090-022-1/2</t>
  </si>
  <si>
    <t>22x1/2</t>
  </si>
  <si>
    <t>4090-022-3/4</t>
  </si>
  <si>
    <t>22x1</t>
  </si>
  <si>
    <t>5/50</t>
  </si>
  <si>
    <t>28x3/4</t>
  </si>
  <si>
    <t>4090-028-100</t>
  </si>
  <si>
    <t>28x1</t>
  </si>
  <si>
    <t>35x1</t>
  </si>
  <si>
    <t>35x1.1/4</t>
  </si>
  <si>
    <t>42x1.1/2</t>
  </si>
  <si>
    <t>54x2</t>
  </si>
  <si>
    <t>4092-012-1/2</t>
  </si>
  <si>
    <t>4092-015-1/2</t>
  </si>
  <si>
    <t>4092-018-1/2</t>
  </si>
  <si>
    <t>4092-022-3/4</t>
  </si>
  <si>
    <t>4092-028-100</t>
  </si>
  <si>
    <t>4130G Trójnik LW/GW/LW</t>
  </si>
  <si>
    <t>4130-015-3/8-015</t>
  </si>
  <si>
    <t>15x3/8x15</t>
  </si>
  <si>
    <t>15x1/2x15</t>
  </si>
  <si>
    <t>18x1/2x18</t>
  </si>
  <si>
    <t>22x1/2x22</t>
  </si>
  <si>
    <t>4130-028-1/2-028</t>
  </si>
  <si>
    <t>28x1/2x28</t>
  </si>
  <si>
    <t>4243G Nypel gwintowany LW/GZ</t>
  </si>
  <si>
    <t>4243-012-3/8</t>
  </si>
  <si>
    <t>4243-012-1/2</t>
  </si>
  <si>
    <t>4243-018-1/2</t>
  </si>
  <si>
    <t>4243-028-1/2</t>
  </si>
  <si>
    <t>28x1/2</t>
  </si>
  <si>
    <t>4243-028-3/4</t>
  </si>
  <si>
    <t>28x1.1/4</t>
  </si>
  <si>
    <t>4243-035-100</t>
  </si>
  <si>
    <t>42x1.1/4</t>
  </si>
  <si>
    <t>4243-054-200</t>
  </si>
  <si>
    <t>4270G Mufa gwintowana LW/GW</t>
  </si>
  <si>
    <t>4270-012-3/8</t>
  </si>
  <si>
    <t>4270-012-1/2</t>
  </si>
  <si>
    <t>4270-015-1/2</t>
  </si>
  <si>
    <t>4270-018-1/2</t>
  </si>
  <si>
    <t>4270-028-1/2</t>
  </si>
  <si>
    <t>4270-035-100</t>
  </si>
  <si>
    <t>4270-054-200</t>
  </si>
  <si>
    <t>4340 Śrubunek LW/LW</t>
  </si>
  <si>
    <t>4340-012</t>
  </si>
  <si>
    <t>4340-015</t>
  </si>
  <si>
    <t>4340-018</t>
  </si>
  <si>
    <t>4340-022</t>
  </si>
  <si>
    <t>4340-015-1/2</t>
  </si>
  <si>
    <t>4340-018-1/2</t>
  </si>
  <si>
    <t>4340-022-3/4</t>
  </si>
  <si>
    <t>4340-028-100</t>
  </si>
  <si>
    <t>4341-015-1/2</t>
  </si>
  <si>
    <t>4341-018-1/2</t>
  </si>
  <si>
    <t>4341-022-3/4</t>
  </si>
  <si>
    <t>4341-028-100</t>
  </si>
  <si>
    <t>28x/1</t>
  </si>
  <si>
    <t>4471G Kolanko z trzema łapami LW/GW</t>
  </si>
  <si>
    <t>4471-022-1/2</t>
  </si>
  <si>
    <t>4472G Kolanko z dwoma łapami LW/GW</t>
  </si>
  <si>
    <t>4472-012-1/2</t>
  </si>
  <si>
    <t>4472-015-1/2</t>
  </si>
  <si>
    <t>4472-018-1/2</t>
  </si>
  <si>
    <t>4472-022-3/4</t>
  </si>
  <si>
    <t>5926-012</t>
  </si>
  <si>
    <t>100/1800</t>
  </si>
  <si>
    <t>5926-015</t>
  </si>
  <si>
    <t>5926-018</t>
  </si>
  <si>
    <t>50/900</t>
  </si>
  <si>
    <t>5926-022</t>
  </si>
  <si>
    <t>5926-028</t>
  </si>
  <si>
    <t>5928-012</t>
  </si>
  <si>
    <t>5928-015</t>
  </si>
  <si>
    <t>5928-018</t>
  </si>
  <si>
    <t>5928-022</t>
  </si>
  <si>
    <t>5928-028</t>
  </si>
  <si>
    <t>591-Cu Płytka montażowa z kolanami z dwoma łapami</t>
  </si>
  <si>
    <t>591-Cu</t>
  </si>
  <si>
    <t>15x1/2"</t>
  </si>
  <si>
    <t>Rura ciśnieniowa PN 12</t>
  </si>
  <si>
    <t>400-060</t>
  </si>
  <si>
    <t>400-080</t>
  </si>
  <si>
    <t>401-005</t>
  </si>
  <si>
    <t>401-007</t>
  </si>
  <si>
    <t>401-101</t>
  </si>
  <si>
    <t>406-005</t>
  </si>
  <si>
    <t>406-007</t>
  </si>
  <si>
    <t>447-005</t>
  </si>
  <si>
    <t>447-007</t>
  </si>
  <si>
    <t>5002A Łuk 90o LW/LW</t>
  </si>
  <si>
    <t>5040 Łuk nyplowy 45o LZ/LW</t>
  </si>
  <si>
    <t>5041 Łuk 45o LW/LW</t>
  </si>
  <si>
    <t>5090 Kolanko 90o LW/LW</t>
  </si>
  <si>
    <t>5359 G Półśrubunek bez uszczelki LW/GW</t>
  </si>
  <si>
    <t>4090G Kolanko 90o nakrętne LW/GW</t>
  </si>
  <si>
    <t>4092G Kolanko wkrętne 90o LW/GZ</t>
  </si>
  <si>
    <t>4340G Śrubunek nakrętny LW/GW</t>
  </si>
  <si>
    <t>4341G Śrubunek wkrętny LW/GZ</t>
  </si>
  <si>
    <t>Rozmiar mm</t>
  </si>
  <si>
    <t>4090-015-1/2</t>
  </si>
  <si>
    <t>4090-018-1/2</t>
  </si>
  <si>
    <t>400-025</t>
  </si>
  <si>
    <t>Rura ciśnieniowa Sch 40</t>
  </si>
  <si>
    <t>Urządzenie fazujące (gratownik)</t>
  </si>
  <si>
    <t>Rozetka</t>
  </si>
  <si>
    <t xml:space="preserve">wartość </t>
  </si>
  <si>
    <t>netto</t>
  </si>
  <si>
    <t>ilość</t>
  </si>
  <si>
    <t>rabat</t>
  </si>
  <si>
    <t>Cena za szt.</t>
  </si>
  <si>
    <t>4243-015-3/8</t>
  </si>
  <si>
    <t>4243-015-1/2</t>
  </si>
  <si>
    <t>4243-015-3/4</t>
  </si>
  <si>
    <t>4243-018-3/4</t>
  </si>
  <si>
    <t>4243-022-1/2</t>
  </si>
  <si>
    <t>4243-022-3/4</t>
  </si>
  <si>
    <t>4243-022-100</t>
  </si>
  <si>
    <t>4243-028-100</t>
  </si>
  <si>
    <t>4270-015-3/8</t>
  </si>
  <si>
    <t>4270-015-3/4</t>
  </si>
  <si>
    <t>4270-018-3/4</t>
  </si>
  <si>
    <t>4270-022-1/2</t>
  </si>
  <si>
    <t>4270-022-3/4</t>
  </si>
  <si>
    <t>4270-022-100</t>
  </si>
  <si>
    <t>4270-028-3/4</t>
  </si>
  <si>
    <t>4270-028-100</t>
  </si>
  <si>
    <t>4130-022-1/2-022</t>
  </si>
  <si>
    <t>4130-015-1/2-015</t>
  </si>
  <si>
    <t>4130-018-1/2-018</t>
  </si>
  <si>
    <t>409-005</t>
  </si>
  <si>
    <t>409-007</t>
  </si>
  <si>
    <t>PVC-U IPS</t>
  </si>
  <si>
    <t>Symbol</t>
  </si>
  <si>
    <t>Rozmiar w calach</t>
  </si>
  <si>
    <t>Cena za mb</t>
  </si>
  <si>
    <t>ilość                              w kartonie</t>
  </si>
  <si>
    <t>Trójnik równoprzelotowy KW/KW/KW</t>
  </si>
  <si>
    <t>401-010</t>
  </si>
  <si>
    <t>401-012</t>
  </si>
  <si>
    <t>401-015</t>
  </si>
  <si>
    <t>401-020</t>
  </si>
  <si>
    <t>401-025</t>
  </si>
  <si>
    <t>401-030</t>
  </si>
  <si>
    <t>401-040</t>
  </si>
  <si>
    <t>401-060</t>
  </si>
  <si>
    <t>401-080</t>
  </si>
  <si>
    <t>Rozmiar  w calach</t>
  </si>
  <si>
    <t>Cena za szt</t>
  </si>
  <si>
    <t>ilość w torebce                             (w kartonie)</t>
  </si>
  <si>
    <t>401-094</t>
  </si>
  <si>
    <t>3/4x1/2x1/2</t>
  </si>
  <si>
    <t>401-095</t>
  </si>
  <si>
    <t>3/4x1/2x3/4</t>
  </si>
  <si>
    <t>3/4x3/4x1/2</t>
  </si>
  <si>
    <t>401-130</t>
  </si>
  <si>
    <t>1x1x1/2</t>
  </si>
  <si>
    <t>401-131</t>
  </si>
  <si>
    <t>1x1x3/4</t>
  </si>
  <si>
    <t>401-166</t>
  </si>
  <si>
    <t>1 1/4x1 1/4x1/2</t>
  </si>
  <si>
    <t>401-167</t>
  </si>
  <si>
    <t>1 1/4x1 1/4x3/4</t>
  </si>
  <si>
    <t>401-168</t>
  </si>
  <si>
    <t>1 1/4x1 1/4x1</t>
  </si>
  <si>
    <t>401-209</t>
  </si>
  <si>
    <t>1 1/2x1 1/2x1/2</t>
  </si>
  <si>
    <t>401-210</t>
  </si>
  <si>
    <t>1 1/2x1 1/2x3/4</t>
  </si>
  <si>
    <t>401-211</t>
  </si>
  <si>
    <t>1 1/2x1 1/2x1</t>
  </si>
  <si>
    <t>401-212</t>
  </si>
  <si>
    <t>1 1/2x1 1/2x1 1/4</t>
  </si>
  <si>
    <t>401-247</t>
  </si>
  <si>
    <t>2x2x1/2</t>
  </si>
  <si>
    <t>401-248</t>
  </si>
  <si>
    <t>2x2x3/4</t>
  </si>
  <si>
    <t>401-249</t>
  </si>
  <si>
    <t>2x2x1</t>
  </si>
  <si>
    <t>401-250</t>
  </si>
  <si>
    <t>2x2x1 1/4</t>
  </si>
  <si>
    <t>401-251</t>
  </si>
  <si>
    <t>2x2x1 1/2</t>
  </si>
  <si>
    <t>401-335</t>
  </si>
  <si>
    <t>3x3x1</t>
  </si>
  <si>
    <t>401-338</t>
  </si>
  <si>
    <t>3x3x2</t>
  </si>
  <si>
    <t>401-420</t>
  </si>
  <si>
    <t>4x4x2</t>
  </si>
  <si>
    <t>401-422</t>
  </si>
  <si>
    <t>4x4x3</t>
  </si>
  <si>
    <t>401-532</t>
  </si>
  <si>
    <t>6x6x4</t>
  </si>
  <si>
    <t>401-585</t>
  </si>
  <si>
    <t>8x8x6</t>
  </si>
  <si>
    <t>402-005</t>
  </si>
  <si>
    <t>402-007</t>
  </si>
  <si>
    <t>402-010</t>
  </si>
  <si>
    <t>Kolano KW/KW</t>
  </si>
  <si>
    <t>406-010</t>
  </si>
  <si>
    <t>406-012</t>
  </si>
  <si>
    <t>406-015</t>
  </si>
  <si>
    <t>406-020</t>
  </si>
  <si>
    <t>406-025</t>
  </si>
  <si>
    <t>406-030</t>
  </si>
  <si>
    <t>406-040</t>
  </si>
  <si>
    <t>406-060</t>
  </si>
  <si>
    <t>406-080</t>
  </si>
  <si>
    <t>Kolano redukcyjne KW/KW</t>
  </si>
  <si>
    <t>406-101</t>
  </si>
  <si>
    <t>3/4x1/2</t>
  </si>
  <si>
    <t>406-130</t>
  </si>
  <si>
    <t>1x1/2</t>
  </si>
  <si>
    <t>406-131</t>
  </si>
  <si>
    <t>1x3/4</t>
  </si>
  <si>
    <t>Kolano z gwintem nakrętne KW/GW</t>
  </si>
  <si>
    <t>407-005</t>
  </si>
  <si>
    <t>407-007</t>
  </si>
  <si>
    <t>407-010</t>
  </si>
  <si>
    <t>407-012</t>
  </si>
  <si>
    <t>407-020</t>
  </si>
  <si>
    <t>Kolano nyplowe KW/KZ</t>
  </si>
  <si>
    <t>409-010</t>
  </si>
  <si>
    <t>409-012</t>
  </si>
  <si>
    <t>409-015</t>
  </si>
  <si>
    <t>409-020</t>
  </si>
  <si>
    <t>Kolano z gwintem wkrętne KW/GZ</t>
  </si>
  <si>
    <t>410-005</t>
  </si>
  <si>
    <t>410-007</t>
  </si>
  <si>
    <t>410-010</t>
  </si>
  <si>
    <t>410-012</t>
  </si>
  <si>
    <t>410-015</t>
  </si>
  <si>
    <t>410-020</t>
  </si>
  <si>
    <r>
      <t>Kolano 45</t>
    </r>
    <r>
      <rPr>
        <b/>
        <vertAlign val="superscript"/>
        <sz val="10"/>
        <rFont val="Arial"/>
        <family val="2"/>
      </rPr>
      <t>o</t>
    </r>
    <r>
      <rPr>
        <b/>
        <sz val="10"/>
        <rFont val="Arial"/>
        <family val="2"/>
      </rPr>
      <t xml:space="preserve"> KW/KW</t>
    </r>
  </si>
  <si>
    <t>417-005</t>
  </si>
  <si>
    <t>417-007</t>
  </si>
  <si>
    <t>417-010</t>
  </si>
  <si>
    <t>417-012</t>
  </si>
  <si>
    <t>417-015</t>
  </si>
  <si>
    <t>417-020</t>
  </si>
  <si>
    <t>417-025</t>
  </si>
  <si>
    <t>417-030</t>
  </si>
  <si>
    <t>417-040</t>
  </si>
  <si>
    <t>417-060</t>
  </si>
  <si>
    <t>417-080</t>
  </si>
  <si>
    <t>Czwórnik KW/KW/KW/KW</t>
  </si>
  <si>
    <t>420-005</t>
  </si>
  <si>
    <t>420-007</t>
  </si>
  <si>
    <t>420-010</t>
  </si>
  <si>
    <t>420-012</t>
  </si>
  <si>
    <t>420-015</t>
  </si>
  <si>
    <t>420-020</t>
  </si>
  <si>
    <t>420-025</t>
  </si>
  <si>
    <t>420-030</t>
  </si>
  <si>
    <t>420-040</t>
  </si>
  <si>
    <t>Złączka KW/KW</t>
  </si>
  <si>
    <t>429-005</t>
  </si>
  <si>
    <t>429-007</t>
  </si>
  <si>
    <t>429-010</t>
  </si>
  <si>
    <t>429-012</t>
  </si>
  <si>
    <t>429-015</t>
  </si>
  <si>
    <t>429-020</t>
  </si>
  <si>
    <t>429-025</t>
  </si>
  <si>
    <t>429-030</t>
  </si>
  <si>
    <t>429-040</t>
  </si>
  <si>
    <t>429-060</t>
  </si>
  <si>
    <t>429-080</t>
  </si>
  <si>
    <t>Złączka nyplowa z gwintem wkrętna KZ/GZ</t>
  </si>
  <si>
    <t>433-005</t>
  </si>
  <si>
    <t>433-007</t>
  </si>
  <si>
    <t>Złączka z gwintem nakrętna KW/GW</t>
  </si>
  <si>
    <t>435-005</t>
  </si>
  <si>
    <t>435-007</t>
  </si>
  <si>
    <t>435-010</t>
  </si>
  <si>
    <t>435-012</t>
  </si>
  <si>
    <t>435-015</t>
  </si>
  <si>
    <t>435-020</t>
  </si>
  <si>
    <t>435-025</t>
  </si>
  <si>
    <t>435-030</t>
  </si>
  <si>
    <t>435-040</t>
  </si>
  <si>
    <t>Złączka z gwintem wkrętna KW/GZ</t>
  </si>
  <si>
    <t>436-005</t>
  </si>
  <si>
    <t>436-007</t>
  </si>
  <si>
    <t>436-010</t>
  </si>
  <si>
    <t>436-012</t>
  </si>
  <si>
    <t>436-015</t>
  </si>
  <si>
    <t>436-020</t>
  </si>
  <si>
    <t>Tuleja redukcyjna KZ/KW</t>
  </si>
  <si>
    <t>437-101</t>
  </si>
  <si>
    <t>437-130</t>
  </si>
  <si>
    <t>437-131</t>
  </si>
  <si>
    <t>437-166</t>
  </si>
  <si>
    <t>1 1/4x1/2</t>
  </si>
  <si>
    <t>437-167</t>
  </si>
  <si>
    <t>1 1/4x3/4</t>
  </si>
  <si>
    <t>437-168</t>
  </si>
  <si>
    <t>1 1/4x1</t>
  </si>
  <si>
    <t>25/100</t>
  </si>
  <si>
    <t>437-209</t>
  </si>
  <si>
    <t>1 1/2x1/2</t>
  </si>
  <si>
    <t>437-210</t>
  </si>
  <si>
    <t>1 1/2x3/4</t>
  </si>
  <si>
    <t>437-211</t>
  </si>
  <si>
    <t>1 1/2x1</t>
  </si>
  <si>
    <t>437-212</t>
  </si>
  <si>
    <t>1 1/2x1 1/4</t>
  </si>
  <si>
    <t>437-247</t>
  </si>
  <si>
    <t>2x1/2</t>
  </si>
  <si>
    <t>437-248</t>
  </si>
  <si>
    <t>2x3/4</t>
  </si>
  <si>
    <t>437-249</t>
  </si>
  <si>
    <t>2x1</t>
  </si>
  <si>
    <t>437-250</t>
  </si>
  <si>
    <t>2x1 1/4</t>
  </si>
  <si>
    <t>437-251</t>
  </si>
  <si>
    <t>2x1 1/2</t>
  </si>
  <si>
    <t>437-290</t>
  </si>
  <si>
    <t>2 1/2x1 1/4</t>
  </si>
  <si>
    <t>437-291</t>
  </si>
  <si>
    <t>2 1/2x1 1/2</t>
  </si>
  <si>
    <t>437-292</t>
  </si>
  <si>
    <t>2 1/2x2</t>
  </si>
  <si>
    <t>437-335</t>
  </si>
  <si>
    <t>3x1</t>
  </si>
  <si>
    <t>437-336</t>
  </si>
  <si>
    <t>3x1 1/4</t>
  </si>
  <si>
    <t>437-337</t>
  </si>
  <si>
    <t>3x1 1/2</t>
  </si>
  <si>
    <t>437-338</t>
  </si>
  <si>
    <t>3x2</t>
  </si>
  <si>
    <t>437-339</t>
  </si>
  <si>
    <t>3x2 1/2</t>
  </si>
  <si>
    <t>437-420</t>
  </si>
  <si>
    <t>4x2</t>
  </si>
  <si>
    <t>437-421</t>
  </si>
  <si>
    <t>4x2 1/2</t>
  </si>
  <si>
    <t>437-422</t>
  </si>
  <si>
    <t>4x3</t>
  </si>
  <si>
    <t>437-528</t>
  </si>
  <si>
    <t>6x2</t>
  </si>
  <si>
    <t>437-530</t>
  </si>
  <si>
    <t>6x3</t>
  </si>
  <si>
    <t>437-532</t>
  </si>
  <si>
    <t>6x4</t>
  </si>
  <si>
    <t>437-582</t>
  </si>
  <si>
    <t>8x4</t>
  </si>
  <si>
    <t>437-585</t>
  </si>
  <si>
    <t>8x6</t>
  </si>
  <si>
    <t>Zaślepka KW</t>
  </si>
  <si>
    <t>447-010</t>
  </si>
  <si>
    <t>447-012</t>
  </si>
  <si>
    <t>447-015</t>
  </si>
  <si>
    <t>447-020</t>
  </si>
  <si>
    <t>447-025</t>
  </si>
  <si>
    <t>447-030</t>
  </si>
  <si>
    <t>447-040</t>
  </si>
  <si>
    <t>447-060</t>
  </si>
  <si>
    <t>447-080</t>
  </si>
  <si>
    <t>Zaślepka z gwintem nakrętna GW</t>
  </si>
  <si>
    <t>448-005</t>
  </si>
  <si>
    <t>448-007</t>
  </si>
  <si>
    <t>448-010</t>
  </si>
  <si>
    <t>Korek KZ</t>
  </si>
  <si>
    <t>449-005</t>
  </si>
  <si>
    <t>449-007</t>
  </si>
  <si>
    <t>449-010</t>
  </si>
  <si>
    <t>449-012</t>
  </si>
  <si>
    <t>449-015</t>
  </si>
  <si>
    <t>449-020</t>
  </si>
  <si>
    <t>449-025</t>
  </si>
  <si>
    <t>449-030</t>
  </si>
  <si>
    <t>449-040</t>
  </si>
  <si>
    <t>Korek z gwintem wkrętny GZ</t>
  </si>
  <si>
    <t>450-005</t>
  </si>
  <si>
    <t>450-007</t>
  </si>
  <si>
    <t>450-010</t>
  </si>
  <si>
    <t>Śrubunek KW/KW</t>
  </si>
  <si>
    <t>457-005</t>
  </si>
  <si>
    <t>457-007</t>
  </si>
  <si>
    <t>24/144</t>
  </si>
  <si>
    <t>12/96</t>
  </si>
  <si>
    <t>457-012</t>
  </si>
  <si>
    <t>457-015</t>
  </si>
  <si>
    <t>8/64</t>
  </si>
  <si>
    <t>457-020</t>
  </si>
  <si>
    <t>4/48</t>
  </si>
  <si>
    <t>457-030</t>
  </si>
  <si>
    <t>2/12</t>
  </si>
  <si>
    <t>457-040</t>
  </si>
  <si>
    <t>488-005</t>
  </si>
  <si>
    <t>488-007</t>
  </si>
  <si>
    <t>Obejście proste typu S KZ/KZ</t>
  </si>
  <si>
    <t>489-005</t>
  </si>
  <si>
    <t>489-007</t>
  </si>
  <si>
    <t>Zawór kulowy KW/KW</t>
  </si>
  <si>
    <t>602-005</t>
  </si>
  <si>
    <t>602-007</t>
  </si>
  <si>
    <t>602-010</t>
  </si>
  <si>
    <t>602-012</t>
  </si>
  <si>
    <t>602-015</t>
  </si>
  <si>
    <t>602-020</t>
  </si>
  <si>
    <t>602-025</t>
  </si>
  <si>
    <t>602-030</t>
  </si>
  <si>
    <t>602-040</t>
  </si>
  <si>
    <t>Uchwyt stały kompletny</t>
  </si>
  <si>
    <t>625-003</t>
  </si>
  <si>
    <t>1/2 PVC-C</t>
  </si>
  <si>
    <t>625-005</t>
  </si>
  <si>
    <t>3/4 PVC-C=1/2 PVC-U</t>
  </si>
  <si>
    <t>625-007</t>
  </si>
  <si>
    <t>1 PVC-C=3/4 PVC-U</t>
  </si>
  <si>
    <t>625-010</t>
  </si>
  <si>
    <t>1 1/4 PVC-C=1 PVC-U</t>
  </si>
  <si>
    <t>625-012</t>
  </si>
  <si>
    <t xml:space="preserve">1 1/2 PVC-C=1 1/4 PVC-U </t>
  </si>
  <si>
    <t>625-015</t>
  </si>
  <si>
    <t>2 PVC-C=1 1/2 PVC-U</t>
  </si>
  <si>
    <t>625-020</t>
  </si>
  <si>
    <t>2 PVC-U</t>
  </si>
  <si>
    <t>625-025</t>
  </si>
  <si>
    <t>2 1/2 PVC-U</t>
  </si>
  <si>
    <t>625-030</t>
  </si>
  <si>
    <t>3 PVC-U</t>
  </si>
  <si>
    <t>2-PVC-U</t>
  </si>
  <si>
    <t>10/100</t>
  </si>
  <si>
    <t>10/250</t>
  </si>
  <si>
    <t>20,6 x 2,4</t>
  </si>
  <si>
    <t xml:space="preserve">Kołnierz jednoelementowy PVC-U Sch 80  </t>
  </si>
  <si>
    <t>851-020</t>
  </si>
  <si>
    <t>851-030</t>
  </si>
  <si>
    <t>851-040</t>
  </si>
  <si>
    <t>851-060</t>
  </si>
  <si>
    <t xml:space="preserve">Kołnierz Van-Stone dwuelementowy PVC-U Sch 80  </t>
  </si>
  <si>
    <t>854-010</t>
  </si>
  <si>
    <t>854-012</t>
  </si>
  <si>
    <t>854-015</t>
  </si>
  <si>
    <t>854-020</t>
  </si>
  <si>
    <t>854-025</t>
  </si>
  <si>
    <t>854-030</t>
  </si>
  <si>
    <t>854-040</t>
  </si>
  <si>
    <t>854-060</t>
  </si>
  <si>
    <t>854-080</t>
  </si>
  <si>
    <t>W45BGE3-025</t>
  </si>
  <si>
    <t>W45BGE3-030</t>
  </si>
  <si>
    <t>W45BGE3-040</t>
  </si>
  <si>
    <t>W45BGE3-060</t>
  </si>
  <si>
    <t>Uszczelki do kołnierzy</t>
  </si>
  <si>
    <t>NR5112</t>
  </si>
  <si>
    <t>NR5134</t>
  </si>
  <si>
    <t>NR511</t>
  </si>
  <si>
    <t>NR51114</t>
  </si>
  <si>
    <t>NR51112</t>
  </si>
  <si>
    <t>NR512</t>
  </si>
  <si>
    <t>NR51212</t>
  </si>
  <si>
    <t>NR513</t>
  </si>
  <si>
    <t>NR514</t>
  </si>
  <si>
    <t>NR516</t>
  </si>
  <si>
    <t>NR518</t>
  </si>
  <si>
    <t>624-003</t>
  </si>
  <si>
    <t>624-005</t>
  </si>
  <si>
    <t>Adapter gwintów (NPT-ISO) GW/GZ</t>
  </si>
  <si>
    <t>PRZ025</t>
  </si>
  <si>
    <t>2 1/2 NPTx 2 1/2</t>
  </si>
  <si>
    <t>PRZ030</t>
  </si>
  <si>
    <t>3 NPTx 3</t>
  </si>
  <si>
    <t>PRZ040</t>
  </si>
  <si>
    <t>4 NPTx 4</t>
  </si>
  <si>
    <t>Płytka mocująca pod baterię</t>
  </si>
  <si>
    <t>Nożyce do cięcia rur</t>
  </si>
  <si>
    <t>do 1 1/2 CTS</t>
  </si>
  <si>
    <t>Ostrze do nożyc do cięcia rur</t>
  </si>
  <si>
    <t>do 1 1/4</t>
  </si>
  <si>
    <t>Urządzenie fazujące (gratownik)*</t>
  </si>
  <si>
    <t>do 1</t>
  </si>
  <si>
    <t>640P</t>
  </si>
  <si>
    <t>do 1 1/4 IPS</t>
  </si>
  <si>
    <t>Rura ciśnieniowa PN 15</t>
  </si>
  <si>
    <t>36/288</t>
  </si>
  <si>
    <t>625-040</t>
  </si>
  <si>
    <t>4 PVC-U</t>
  </si>
  <si>
    <t>MATERIAŁY POMOCNICZE</t>
  </si>
  <si>
    <t>1 1/4 CTS</t>
  </si>
  <si>
    <t>W45BGE3-020</t>
  </si>
  <si>
    <t xml:space="preserve">                              Cennik nie jest ofertą w rozumieniu art.66 § 1 Kodeksu Cywilnego</t>
  </si>
  <si>
    <t xml:space="preserve">                                                                      Podane ceny mają charakter orientacyjny</t>
  </si>
  <si>
    <t>Trójnik redukcyjny KW/KW/KW</t>
  </si>
  <si>
    <t>Trójnik nakrętny KW/KW/GW</t>
  </si>
  <si>
    <t>Obejście proste typu V  KZ/KZ</t>
  </si>
  <si>
    <t xml:space="preserve">Rura PVC-C                        </t>
  </si>
  <si>
    <t>ilość w torebce                              (w kartonie)</t>
  </si>
  <si>
    <t>4701-005</t>
  </si>
  <si>
    <t>20/1000</t>
  </si>
  <si>
    <t>4701-007</t>
  </si>
  <si>
    <t>20/500</t>
  </si>
  <si>
    <t>4701-010</t>
  </si>
  <si>
    <t>4701-012</t>
  </si>
  <si>
    <t>5/25</t>
  </si>
  <si>
    <t>4701-015</t>
  </si>
  <si>
    <t>4701-020</t>
  </si>
  <si>
    <t>1829-025</t>
  </si>
  <si>
    <t>1829-030</t>
  </si>
  <si>
    <t>1829-040</t>
  </si>
  <si>
    <t>25/500</t>
  </si>
  <si>
    <t>Złączka nakrętna z uszczelką KW/GW</t>
  </si>
  <si>
    <t>4703-005</t>
  </si>
  <si>
    <t>4703-007</t>
  </si>
  <si>
    <t>4703-010</t>
  </si>
  <si>
    <t>Złączka wkrętna KW/GZ</t>
  </si>
  <si>
    <t>4704-005</t>
  </si>
  <si>
    <t>4704-007</t>
  </si>
  <si>
    <t>10/500</t>
  </si>
  <si>
    <t>4704-010</t>
  </si>
  <si>
    <t>4704-012</t>
  </si>
  <si>
    <t>4704-015</t>
  </si>
  <si>
    <t>4704-020</t>
  </si>
  <si>
    <r>
      <t>Kolano 45</t>
    </r>
    <r>
      <rPr>
        <b/>
        <vertAlign val="superscript"/>
        <sz val="10"/>
        <rFont val="Arial"/>
        <family val="2"/>
      </rPr>
      <t xml:space="preserve">o </t>
    </r>
    <r>
      <rPr>
        <b/>
        <sz val="10"/>
        <rFont val="Arial"/>
        <family val="2"/>
      </rPr>
      <t>KW/KW</t>
    </r>
  </si>
  <si>
    <t>4706-005</t>
  </si>
  <si>
    <t>4706-007</t>
  </si>
  <si>
    <t>4706-010</t>
  </si>
  <si>
    <t>4706-012</t>
  </si>
  <si>
    <t>4706-015</t>
  </si>
  <si>
    <t>4706-020</t>
  </si>
  <si>
    <t>1817-025</t>
  </si>
  <si>
    <t>1817-030</t>
  </si>
  <si>
    <t>1817-040</t>
  </si>
  <si>
    <r>
      <t>Kolano nyplowe 45</t>
    </r>
    <r>
      <rPr>
        <b/>
        <vertAlign val="superscript"/>
        <sz val="10"/>
        <rFont val="Arial"/>
        <family val="2"/>
      </rPr>
      <t xml:space="preserve">o </t>
    </r>
    <r>
      <rPr>
        <b/>
        <sz val="10"/>
        <rFont val="Arial"/>
        <family val="2"/>
      </rPr>
      <t>KW/KZ</t>
    </r>
  </si>
  <si>
    <t>4706-805</t>
  </si>
  <si>
    <t>4706-807</t>
  </si>
  <si>
    <r>
      <t>Kolano 90</t>
    </r>
    <r>
      <rPr>
        <b/>
        <vertAlign val="superscript"/>
        <sz val="10"/>
        <rFont val="Arial"/>
        <family val="2"/>
      </rPr>
      <t xml:space="preserve">o </t>
    </r>
    <r>
      <rPr>
        <b/>
        <sz val="10"/>
        <rFont val="Arial"/>
        <family val="2"/>
      </rPr>
      <t>KW/KW</t>
    </r>
  </si>
  <si>
    <t>4707-007</t>
  </si>
  <si>
    <t>4707-010</t>
  </si>
  <si>
    <t>4707-012</t>
  </si>
  <si>
    <t>4707-015</t>
  </si>
  <si>
    <t>4707-020</t>
  </si>
  <si>
    <t>1806-025</t>
  </si>
  <si>
    <t>1806-030</t>
  </si>
  <si>
    <t>ilość szt.</t>
  </si>
  <si>
    <t>4092-035-11/4</t>
  </si>
  <si>
    <t>4243-028-11/4</t>
  </si>
  <si>
    <t>4243-035-11/4</t>
  </si>
  <si>
    <t>4243-042-11/4</t>
  </si>
  <si>
    <t>4243-042-11/2</t>
  </si>
  <si>
    <t>4270-028-11/4</t>
  </si>
  <si>
    <t>4270-035-11/4</t>
  </si>
  <si>
    <t>4270-042-11/2</t>
  </si>
  <si>
    <t>4340-035-11/4</t>
  </si>
  <si>
    <t>4090-035-11/4</t>
  </si>
  <si>
    <t>457-010</t>
  </si>
  <si>
    <t>Płytka montażowa z kolanami wkrętnymi</t>
  </si>
  <si>
    <t>Wartość zamówienia</t>
  </si>
  <si>
    <t>po rabacie</t>
  </si>
  <si>
    <t>Opis</t>
  </si>
  <si>
    <t>Cennik bazowy</t>
  </si>
  <si>
    <t>Cena Detaliczna Netto</t>
  </si>
  <si>
    <t>Ilość w kartonie</t>
  </si>
  <si>
    <t>5001-008</t>
  </si>
  <si>
    <t>5002-008</t>
  </si>
  <si>
    <t>5040-008</t>
  </si>
  <si>
    <t>5041-008</t>
  </si>
  <si>
    <t>5090-008</t>
  </si>
  <si>
    <t>5092-008</t>
  </si>
  <si>
    <t>5130-008</t>
  </si>
  <si>
    <t>5130-010-008-010</t>
  </si>
  <si>
    <t>10x8x10</t>
  </si>
  <si>
    <t>5130-010-012-010</t>
  </si>
  <si>
    <t>10x12x10</t>
  </si>
  <si>
    <t>5130-010-015-010</t>
  </si>
  <si>
    <t>10x15x10</t>
  </si>
  <si>
    <t>5240-018-010</t>
  </si>
  <si>
    <t>18x10</t>
  </si>
  <si>
    <t>5240-028-012</t>
  </si>
  <si>
    <t>5240-035-015</t>
  </si>
  <si>
    <t>5240-035-018</t>
  </si>
  <si>
    <t>5240-054-022</t>
  </si>
  <si>
    <t>54x22</t>
  </si>
  <si>
    <t>5243-010-008</t>
  </si>
  <si>
    <t>5243-015-008</t>
  </si>
  <si>
    <t>15x8</t>
  </si>
  <si>
    <t>5243-018-010</t>
  </si>
  <si>
    <t>5243-022-010</t>
  </si>
  <si>
    <t>22x10</t>
  </si>
  <si>
    <t>5243-028-010</t>
  </si>
  <si>
    <t>28x10</t>
  </si>
  <si>
    <t>5243-042-018</t>
  </si>
  <si>
    <t>42x18</t>
  </si>
  <si>
    <t>5243-054-015</t>
  </si>
  <si>
    <t>54x15</t>
  </si>
  <si>
    <t>5243-054-022</t>
  </si>
  <si>
    <t>5270-008</t>
  </si>
  <si>
    <t>5301-008</t>
  </si>
  <si>
    <t>Akcesoria</t>
  </si>
  <si>
    <r>
      <t xml:space="preserve">5926-Uchwyt pojedyńczy z kołkiem rozporowym </t>
    </r>
    <r>
      <rPr>
        <b/>
        <sz val="9"/>
        <color indexed="63"/>
        <rFont val="Arial"/>
        <family val="2"/>
        <charset val="238"/>
      </rPr>
      <t/>
    </r>
  </si>
  <si>
    <t xml:space="preserve">5928-Uchwyt pojedyńczy ze śrubą dwugwintową </t>
  </si>
  <si>
    <t>400-105</t>
  </si>
  <si>
    <t>400-107</t>
  </si>
  <si>
    <t>400-110</t>
  </si>
  <si>
    <t>400-112</t>
  </si>
  <si>
    <t>400-115</t>
  </si>
  <si>
    <t>400-030</t>
  </si>
  <si>
    <t>400-020</t>
  </si>
  <si>
    <t>400-040</t>
  </si>
  <si>
    <t>400-005</t>
  </si>
  <si>
    <t>400-007</t>
  </si>
  <si>
    <t>400-010</t>
  </si>
  <si>
    <t>400-012</t>
  </si>
  <si>
    <t>400-015</t>
  </si>
  <si>
    <t>Rury-Jednostkasprzedaży1szt=3.048m</t>
  </si>
  <si>
    <t>Rozmiarygniazdtrójnikówpodanownastępującejkolejności:wejście/wyjście/odejście</t>
  </si>
  <si>
    <t>*Używaćzadapteremgwintów</t>
  </si>
  <si>
    <t>MGB-36</t>
  </si>
  <si>
    <t>MGB-42A</t>
  </si>
  <si>
    <t>MGB-36P</t>
  </si>
  <si>
    <t>MGB-42AP</t>
  </si>
  <si>
    <t>JMT101920</t>
  </si>
  <si>
    <t>631U</t>
  </si>
  <si>
    <t>630B</t>
  </si>
  <si>
    <t>Kw-klejeniewewnętrzne</t>
  </si>
  <si>
    <t>Kz-klejeniezewnętrzne</t>
  </si>
  <si>
    <t>Gw-gwintwewnętrzny</t>
  </si>
  <si>
    <t>Gz-gwintzewnętrzny</t>
  </si>
  <si>
    <t>IPS-IronPipeSize</t>
  </si>
  <si>
    <t>CTS-CopperTubeSize</t>
  </si>
  <si>
    <t>CENYNETTO(NiezawierająpodatkuVAT)</t>
  </si>
  <si>
    <t>RuryPVC-Uwkartonachsąoferowanewodcinkach3,048m(10ft)</t>
  </si>
  <si>
    <t>NaproduktyPVC-Uudzielamy50-letniejgwarancji</t>
  </si>
  <si>
    <t>436-025</t>
  </si>
  <si>
    <t>436-030</t>
  </si>
  <si>
    <t>436-040</t>
  </si>
  <si>
    <t>PVC-CSch80</t>
  </si>
  <si>
    <t>RuraPVC-Cwkartonachciętajestnaodcinki3,048mb</t>
  </si>
  <si>
    <t>Gniazdatrójnikówpodanowkolejności:wejście/wyjście/odejście</t>
  </si>
  <si>
    <t>StosowaćdozaworówprzemysłowychzPVC-C(do2"),atakżedoinstalacjizimnejwody</t>
  </si>
  <si>
    <t>631UC</t>
  </si>
  <si>
    <t>*WykonanoCapricornnazlecenieNIBCO</t>
  </si>
  <si>
    <t>**WykonanowPolsceprzezNIBCOSp.zo.o.</t>
  </si>
  <si>
    <t>NPT-gwintamerykański</t>
  </si>
  <si>
    <t>RuryPVC-Cwkartonachsąoferowanewodcinkach3,048m(10ft)</t>
  </si>
  <si>
    <t>NawyrobyPVC-CFlowGuardGoldudzielamy50-letniejgwarancji</t>
  </si>
  <si>
    <t>FlowGuardGold®jestzarejestrowanymznakiemtowarowymfirmy
NoveonIPHoldingsCorp.
 Corzan®jestzarejestrowanymznakiemtowarowymfirmyNoveonIPHoldingsCorp.</t>
  </si>
  <si>
    <t>LW-lutowaniewewnętrzne</t>
  </si>
  <si>
    <t>LZ-lutowaniezewnętrzne</t>
  </si>
  <si>
    <t>GW-gwintwewnętrzny</t>
  </si>
  <si>
    <t>GZ-gwintzewnętrzny</t>
  </si>
  <si>
    <t>CENYNETTO(niezawierająpodatkuVAT)</t>
  </si>
  <si>
    <t>Nazłączkimiedzianeudzielamy50latgwarancji.</t>
  </si>
  <si>
    <t>Rozmiarygniazdtrójnikówpodanowkolejności:wejście/odejście/wyjście</t>
  </si>
  <si>
    <t>*Złączkamosiężna</t>
  </si>
  <si>
    <t>Cennikniejestofertąwrozumieniuart.66§1KodeksuCywilnego</t>
  </si>
  <si>
    <t>Podanecenymającharakterorientacyjny</t>
  </si>
  <si>
    <t>Złączkiwrozmiarach:8;64;76;108dostępnenaspecjalnezamówienie</t>
  </si>
  <si>
    <t>631C</t>
  </si>
  <si>
    <t>64x35x64</t>
  </si>
  <si>
    <t>64x42x64</t>
  </si>
  <si>
    <t>76x35x76</t>
  </si>
  <si>
    <t>76x42x76</t>
  </si>
  <si>
    <t>76x54x76</t>
  </si>
  <si>
    <t>64x42</t>
  </si>
  <si>
    <t>64x54</t>
  </si>
  <si>
    <t>76x54</t>
  </si>
  <si>
    <t>76x64</t>
  </si>
  <si>
    <t>89x76</t>
  </si>
  <si>
    <t>108x76</t>
  </si>
  <si>
    <t>108x89</t>
  </si>
  <si>
    <t>64x35</t>
  </si>
  <si>
    <t>76x35</t>
  </si>
  <si>
    <t>76x42</t>
  </si>
  <si>
    <t>89x54</t>
  </si>
  <si>
    <t>89x64</t>
  </si>
  <si>
    <t>Rozmiar w mm.</t>
  </si>
  <si>
    <t>26,6x21,2x21,2</t>
  </si>
  <si>
    <t>26,6x21,2x26,6</t>
  </si>
  <si>
    <t>26,6x26,6x21,2</t>
  </si>
  <si>
    <t>33,4x33,4x21,2</t>
  </si>
  <si>
    <t>33,4x33,4x26,6</t>
  </si>
  <si>
    <t>42,1x42,1x21,2</t>
  </si>
  <si>
    <t>42,1x42,1x26,6</t>
  </si>
  <si>
    <t>42,1x42,1x33,4</t>
  </si>
  <si>
    <t>48,1x48,1x21,2</t>
  </si>
  <si>
    <t>48,1x48,1x26,6</t>
  </si>
  <si>
    <t>48,1x48,1x33,4</t>
  </si>
  <si>
    <t>48,1x48,1x42,1</t>
  </si>
  <si>
    <t>60,2x60,2x21,2</t>
  </si>
  <si>
    <t>60,2x60,2x26,6</t>
  </si>
  <si>
    <t>60,2x60,2x33,4</t>
  </si>
  <si>
    <t>60,2x60,2x42,1</t>
  </si>
  <si>
    <t>60,2x60,2x48,1</t>
  </si>
  <si>
    <t>88,7x88,7x33,4</t>
  </si>
  <si>
    <t>88,7x88,7x60,2</t>
  </si>
  <si>
    <t>114,1x114,1x60,2</t>
  </si>
  <si>
    <t>114,1x114,1x88,7</t>
  </si>
  <si>
    <t>168x168x114,1</t>
  </si>
  <si>
    <t>218,8x218,8x168</t>
  </si>
  <si>
    <t>26,6x21,2</t>
  </si>
  <si>
    <t>33,4x21,2</t>
  </si>
  <si>
    <t>33,4x26,6</t>
  </si>
  <si>
    <t>42,1x21,2</t>
  </si>
  <si>
    <t>42,1x26,6</t>
  </si>
  <si>
    <t>42,1x33,4</t>
  </si>
  <si>
    <t>48,1x21,2</t>
  </si>
  <si>
    <t>48,1x26,6</t>
  </si>
  <si>
    <t>48,1x33,4</t>
  </si>
  <si>
    <t>48,1x42,1</t>
  </si>
  <si>
    <t>60,2x21,2</t>
  </si>
  <si>
    <t>60,2x26,6</t>
  </si>
  <si>
    <t>60,2x33,4</t>
  </si>
  <si>
    <t>60,2x42,1</t>
  </si>
  <si>
    <t>60,2x48,1</t>
  </si>
  <si>
    <t>73x42,1</t>
  </si>
  <si>
    <t>73x48,1</t>
  </si>
  <si>
    <t>73x60,2</t>
  </si>
  <si>
    <t>88,7x33,4</t>
  </si>
  <si>
    <t>88,7x42,1</t>
  </si>
  <si>
    <t>88,7x48,1</t>
  </si>
  <si>
    <t>88,7x60,2</t>
  </si>
  <si>
    <t>88,7x73</t>
  </si>
  <si>
    <t>114,1x60,2</t>
  </si>
  <si>
    <t>114,1x73</t>
  </si>
  <si>
    <t>114,1x88,7</t>
  </si>
  <si>
    <t>168x60,2</t>
  </si>
  <si>
    <t>168x88,7</t>
  </si>
  <si>
    <t>168x114,1</t>
  </si>
  <si>
    <t>218,8x114,1</t>
  </si>
  <si>
    <t>218,8x168</t>
  </si>
  <si>
    <t>do 42,1</t>
  </si>
  <si>
    <t>22,2x15,9</t>
  </si>
  <si>
    <t>28,6x22,2</t>
  </si>
  <si>
    <t>22,2x22,2x15,9</t>
  </si>
  <si>
    <t>28,6x28,6x22,2</t>
  </si>
  <si>
    <t>41,3x41,3x28,6</t>
  </si>
  <si>
    <t>54x54x28,6</t>
  </si>
  <si>
    <t>28,6x15,9</t>
  </si>
  <si>
    <t>34,9x15,9</t>
  </si>
  <si>
    <t>34,9x22,2</t>
  </si>
  <si>
    <t>34,9x28,6</t>
  </si>
  <si>
    <t>41,3x22,2</t>
  </si>
  <si>
    <t>41,3x28,6</t>
  </si>
  <si>
    <t>41,3x34,9</t>
  </si>
  <si>
    <t>54x28,6</t>
  </si>
  <si>
    <t>54x34,9</t>
  </si>
  <si>
    <t>54x41,3</t>
  </si>
  <si>
    <t>73x54</t>
  </si>
  <si>
    <t>88,9x54</t>
  </si>
  <si>
    <t>88,9x73</t>
  </si>
  <si>
    <t>114,3x88,9</t>
  </si>
  <si>
    <t>20,6x20,5</t>
  </si>
  <si>
    <t>20,6x20,2</t>
  </si>
  <si>
    <t>20,6x20,3</t>
  </si>
  <si>
    <t>do 34,9</t>
  </si>
  <si>
    <t>do 41,3</t>
  </si>
  <si>
    <t>do  28,6</t>
  </si>
  <si>
    <t>4700-025</t>
  </si>
  <si>
    <t>4700-030</t>
  </si>
  <si>
    <t>4700-040</t>
  </si>
  <si>
    <t>5002A Łuk z nakrętką 90o LW/GW</t>
  </si>
  <si>
    <t>5002-015-1/2</t>
  </si>
  <si>
    <t>5002-018-3/4</t>
  </si>
  <si>
    <t>5002-064</t>
  </si>
  <si>
    <t>5002-076</t>
  </si>
  <si>
    <t>5002-089</t>
  </si>
  <si>
    <t>5002-108</t>
  </si>
  <si>
    <t>5001-064</t>
  </si>
  <si>
    <t>5001-076</t>
  </si>
  <si>
    <t>5001-089</t>
  </si>
  <si>
    <t>5001-108</t>
  </si>
  <si>
    <t>64x54x64</t>
  </si>
  <si>
    <t>89x54x89</t>
  </si>
  <si>
    <t>89x64x89</t>
  </si>
  <si>
    <t>89x76x89</t>
  </si>
  <si>
    <t>108x89x108</t>
  </si>
  <si>
    <t>5130-064-035-064</t>
  </si>
  <si>
    <t>5130-064-042-064</t>
  </si>
  <si>
    <t>5130-064-054-064</t>
  </si>
  <si>
    <t>5130-076-035-076</t>
  </si>
  <si>
    <t>5130-076-042-076</t>
  </si>
  <si>
    <t>5130-076-054-076</t>
  </si>
  <si>
    <t>5130-089-054-089</t>
  </si>
  <si>
    <t>5130-089-064-089</t>
  </si>
  <si>
    <t>5130-089-076-089</t>
  </si>
  <si>
    <t>5130-108-089-108</t>
  </si>
  <si>
    <t>108x64</t>
  </si>
  <si>
    <t>5240-064-042</t>
  </si>
  <si>
    <t>5240-064-054</t>
  </si>
  <si>
    <t>5240-076-054</t>
  </si>
  <si>
    <t>5240-076-064</t>
  </si>
  <si>
    <t>5240-089-076</t>
  </si>
  <si>
    <t>5240-108-064</t>
  </si>
  <si>
    <t>5240-108-076</t>
  </si>
  <si>
    <t>5240-108-089</t>
  </si>
  <si>
    <t>5243-064-035</t>
  </si>
  <si>
    <t>5243-064-042</t>
  </si>
  <si>
    <t>5243-064-054</t>
  </si>
  <si>
    <t>5243-076-035</t>
  </si>
  <si>
    <t>5243-076-042</t>
  </si>
  <si>
    <t>5243-076-054</t>
  </si>
  <si>
    <t>5243-076-064</t>
  </si>
  <si>
    <t>5243-089-054</t>
  </si>
  <si>
    <t>5243-089-064</t>
  </si>
  <si>
    <t>5243-089-076</t>
  </si>
  <si>
    <t>5243-108-089</t>
  </si>
  <si>
    <t>5243-108-064</t>
  </si>
  <si>
    <t>5243-108-076</t>
  </si>
  <si>
    <t>Klej uniwersalny PVC-U/PVC-C 125 ml</t>
  </si>
  <si>
    <t>Klej uniwersalny PVC-U/PVC-C 250 ml</t>
  </si>
  <si>
    <t>Klej uniwersalny PVC-U/PVC-C 500 ml</t>
  </si>
  <si>
    <t>Oczyszczacz 125 ml</t>
  </si>
  <si>
    <t>Oczyszczacz 250 ml</t>
  </si>
  <si>
    <t>Klej PVC-U 125 ml</t>
  </si>
  <si>
    <t>Klej PVC-U 250 ml</t>
  </si>
  <si>
    <t>Klej PVC-U 500 ml</t>
  </si>
  <si>
    <t>UNIV-125</t>
  </si>
  <si>
    <t>UNIV-250</t>
  </si>
  <si>
    <t>UNIV-500</t>
  </si>
  <si>
    <t>CLEAN-125</t>
  </si>
  <si>
    <t>CLEAN-250</t>
  </si>
  <si>
    <t xml:space="preserve">499-125 </t>
  </si>
  <si>
    <t xml:space="preserve">499-250 </t>
  </si>
  <si>
    <t xml:space="preserve">499-500 </t>
  </si>
  <si>
    <t>4799-125</t>
  </si>
  <si>
    <t>Klej jednostopniowy PVC-C FGG 125 ml</t>
  </si>
  <si>
    <t>4799-250</t>
  </si>
  <si>
    <t>Klej jednostopniowy PVC-C FGG 250 ml</t>
  </si>
  <si>
    <t xml:space="preserve">PVC-C CTS / SCH 40;80                           </t>
  </si>
  <si>
    <t>5001-015PG</t>
  </si>
  <si>
    <t>5001-015PG ŁUK NYPL. 90 ZAPRAS.-GAZ 15</t>
  </si>
  <si>
    <t>5001-018PG</t>
  </si>
  <si>
    <t>5001-018PG ŁUK NYPL. 90 ZAPRAS.-GAZ 18</t>
  </si>
  <si>
    <t>5001-022PG</t>
  </si>
  <si>
    <t>5001-022PG ŁUK NYPL. 90 ZAPRAS.-GAZ 22</t>
  </si>
  <si>
    <t>5001-028PG</t>
  </si>
  <si>
    <t>5001-028PG ŁUK NYPL. 90 ZAPRAS.-GAZ 28</t>
  </si>
  <si>
    <t>5001-035PG</t>
  </si>
  <si>
    <t>5001-035PG ŁUK NYPL. 90 ZAPRAS.-GAZ 35</t>
  </si>
  <si>
    <t>5001-042PG</t>
  </si>
  <si>
    <t>5001-042PG ŁUK NYPL. 90 ZAPRAS.-GAZ 42</t>
  </si>
  <si>
    <t>5001-054PG</t>
  </si>
  <si>
    <t>5001-054PG ŁUK NYPL. 90 ZAPRAS.-GAZ 54</t>
  </si>
  <si>
    <t>5002-015PG</t>
  </si>
  <si>
    <t>5002-015PG ŁUK 90 ZAPRASOWYWANY- GAZ 15</t>
  </si>
  <si>
    <t>5002-018PG</t>
  </si>
  <si>
    <t>5002-018PG ŁUK 90 ZAPRASOWYWANY- GAZ 18</t>
  </si>
  <si>
    <t>5002-022PG</t>
  </si>
  <si>
    <t>5002-022PG ŁUK 90 ZAPRASOWYWANY- GAZ 22</t>
  </si>
  <si>
    <t>5002-028PG</t>
  </si>
  <si>
    <t>5002-028PG ŁUK 90 ZAPRASOWYWANY- GAZ 28</t>
  </si>
  <si>
    <t>5002-035PG</t>
  </si>
  <si>
    <t>5002-035PG ŁUK 90 ZAPRASOWYWANY- GAZ 35</t>
  </si>
  <si>
    <t>5002-042PG</t>
  </si>
  <si>
    <t>5002-042PG ŁUK 90 ZAPRASOWYWANY- GAZ 42</t>
  </si>
  <si>
    <t>5002-054PG</t>
  </si>
  <si>
    <t>5002-054PG ŁUK 90 ZAPRASOWYWANY- GAZ 54</t>
  </si>
  <si>
    <t>5040-015PG</t>
  </si>
  <si>
    <t>5040-015PG ŁUK NYPL. 45 ZAPRAS.-GAZ 15</t>
  </si>
  <si>
    <t>5040-018PG</t>
  </si>
  <si>
    <t>5040-018PG ŁUK NYPL. 45 ZAPRAS.-GAZ 18</t>
  </si>
  <si>
    <t>5040-022PG</t>
  </si>
  <si>
    <t>5040-022PG ŁUK NYPL. 45 ZAPRAS.-GAZ 22</t>
  </si>
  <si>
    <t>5040-028PG</t>
  </si>
  <si>
    <t>5040-028PG ŁUK NYPL. 45 ZAPRAS.-GAZ 28</t>
  </si>
  <si>
    <t>5040-035PG</t>
  </si>
  <si>
    <t>5040-035PG ŁUK NYPL. 45 ZAPRAS.-GAZ 35</t>
  </si>
  <si>
    <t>5040-042PG</t>
  </si>
  <si>
    <t>5040-042PG ŁUK NYPL. 45 ZAPRAS.-GAZ 42</t>
  </si>
  <si>
    <t>5040-054PG</t>
  </si>
  <si>
    <t>5040-054PG ŁUK NYPL. 45 ZAPRAS.-GAZ 54</t>
  </si>
  <si>
    <t>5041-015PG</t>
  </si>
  <si>
    <t>5041-015PG ŁUK 45 ZAPRASOWYWANY- GAZ 15</t>
  </si>
  <si>
    <t>5041-018PG</t>
  </si>
  <si>
    <t>5041-018PG ŁUK 45 ZAPRASOWYWANY- GAZ 18</t>
  </si>
  <si>
    <t>5041-022PG</t>
  </si>
  <si>
    <t>5041-022PG ŁUK 45 ZAPRASOWYWANY- GAZ 22</t>
  </si>
  <si>
    <t>5041-028PG</t>
  </si>
  <si>
    <t>5041-028PG ŁUK 45 ZAPRASOWYWANY- GAZ 28</t>
  </si>
  <si>
    <t>5041-035PG</t>
  </si>
  <si>
    <t>5041-035PG ŁUK 45 ZAPRASOWYWANY- GAZ 35</t>
  </si>
  <si>
    <t>5041-042PG</t>
  </si>
  <si>
    <t>5041-042PG ŁUK 45 ZAPRASOWYWANY- GAZ 42</t>
  </si>
  <si>
    <t>5041-054PG</t>
  </si>
  <si>
    <t>5041-054PG ŁUK 45 ZAPRASOWYWANY- GAZ 54</t>
  </si>
  <si>
    <t>5130-015PG</t>
  </si>
  <si>
    <t>5130-015PG TRÓJNIK ZAPRASOWYWANY-GAZ 15</t>
  </si>
  <si>
    <t>5130-018PG</t>
  </si>
  <si>
    <t>5130-018PG TRÓJNIK ZAPRASOWYWANY-GAZ 18</t>
  </si>
  <si>
    <t>5130-022PG</t>
  </si>
  <si>
    <t>5130-022PG TRÓJNIK ZAPRASOWYWANY-GAZ 22</t>
  </si>
  <si>
    <t>5130-028PG</t>
  </si>
  <si>
    <t>5130-028PG TRÓJNIK ZAPRASOWYWANY-GAZ 28</t>
  </si>
  <si>
    <t>5130-035PG</t>
  </si>
  <si>
    <t>5130-035PG TRÓJNIK ZAPRASOWYWANY-GAZ 35</t>
  </si>
  <si>
    <t>5130-042PG</t>
  </si>
  <si>
    <t>5130-042PG TRÓJNIK ZAPRASOWYWANY-GAZ 42</t>
  </si>
  <si>
    <t>5130-054PG</t>
  </si>
  <si>
    <t>5130-054PG TRÓJNIK ZAPRASOWYWANY-GAZ 54</t>
  </si>
  <si>
    <t>5130-018-015-018PG</t>
  </si>
  <si>
    <t xml:space="preserve">5130-018-015-018PG TRÓJN. RED.ZAPR. GAZ </t>
  </si>
  <si>
    <t>5130-022-015-015PG</t>
  </si>
  <si>
    <t xml:space="preserve">5130-022-015-015PG TRÓJN. RED.ZAPR. GAZ </t>
  </si>
  <si>
    <t>5130-022-015-022PG</t>
  </si>
  <si>
    <t xml:space="preserve">5130-022-015-022PG TRÓJN. RED.ZAPR. GAZ </t>
  </si>
  <si>
    <t>5130-022-018-022PG</t>
  </si>
  <si>
    <t xml:space="preserve">5130-022-018-022PG TRÓJN. RED.ZAPR. GAZ </t>
  </si>
  <si>
    <t>5130-022-022-015PG</t>
  </si>
  <si>
    <t xml:space="preserve">5130-022-022-015PG TRÓJN. RED.ZAPR. GAZ </t>
  </si>
  <si>
    <t>5130-028-015-028PG</t>
  </si>
  <si>
    <t xml:space="preserve">5130-028-015-028PG TRÓJN. RED.ZAPR. GAZ </t>
  </si>
  <si>
    <t>5130-028-022-028PG</t>
  </si>
  <si>
    <t xml:space="preserve">5130-028-022-028PG TRÓJN. RED.ZAPR. GAZ </t>
  </si>
  <si>
    <t>5130-035-022-035PG</t>
  </si>
  <si>
    <t xml:space="preserve">5130-035-022-035PG TRÓJN. RED.ZAPR. GAZ </t>
  </si>
  <si>
    <t>5130-035-028-035PG</t>
  </si>
  <si>
    <t xml:space="preserve">5130-035-028-035PG TRÓJN. RED.ZAPR. GAZ </t>
  </si>
  <si>
    <t>5130-042-028-042PG</t>
  </si>
  <si>
    <t xml:space="preserve">5130-042-028-042PG TRÓJN. RED.ZAPR. GAZ </t>
  </si>
  <si>
    <t>5130-042-035-042PG</t>
  </si>
  <si>
    <t xml:space="preserve">5130-042-035-042PG TRÓJN. RED.ZAPR. GAZ </t>
  </si>
  <si>
    <t>5130-054-042-054PG</t>
  </si>
  <si>
    <t xml:space="preserve">5130-054-042-054PG TRÓJN. RED.ZAPR. GAZ </t>
  </si>
  <si>
    <t>5243-018-015PG</t>
  </si>
  <si>
    <t>5243-018-015PG NYPEL RED. ZAPR.GAZ 18x15</t>
  </si>
  <si>
    <t>5243-022-015PG</t>
  </si>
  <si>
    <t>5243-022-015PG NYPEL RED. ZAPR.GAZ 22x15</t>
  </si>
  <si>
    <t>5243-022-018PG</t>
  </si>
  <si>
    <t>5243-022-018PG NYPEL RED. ZAPR.GAZ 22x18</t>
  </si>
  <si>
    <t>5243-028-015PG</t>
  </si>
  <si>
    <t>5243-028-015PG NYPEL RED. ZAPR.GAZ 28x15</t>
  </si>
  <si>
    <t>5243-028-018PG</t>
  </si>
  <si>
    <t>5243-028-018PG NYPEL RED. ZAPR.GAZ 28x18</t>
  </si>
  <si>
    <t>5243-028-022PG</t>
  </si>
  <si>
    <t>5243-028-022PG NYPEL RED. ZAPR.GAZ 28x22</t>
  </si>
  <si>
    <t>5243-035-022PG</t>
  </si>
  <si>
    <t>5243-035-022PG NYPEL RED. ZAPR.GAZ 35x22</t>
  </si>
  <si>
    <t>5243-035-028PG</t>
  </si>
  <si>
    <t>5243-035-028PG NYPEL RED. ZAPR.GAZ 35x28</t>
  </si>
  <si>
    <t>5243-042-022PG</t>
  </si>
  <si>
    <t>5243-042-022PG NYPEL RED. ZAPR.GAZ 42x22</t>
  </si>
  <si>
    <t>5243-042-028PG</t>
  </si>
  <si>
    <t>5243-042-028PG NYPEL RED. ZAPR.GAZ 42x28</t>
  </si>
  <si>
    <t>5243-042-035PG</t>
  </si>
  <si>
    <t>5243-042-035PG NYPEL RED. ZAPR.GAZ 42x35</t>
  </si>
  <si>
    <t>5243-054-035PG</t>
  </si>
  <si>
    <t>5243-054-035PG NYPEL RED. ZAPR.GAZ 54x35</t>
  </si>
  <si>
    <t>5243-054-042PG</t>
  </si>
  <si>
    <t>5243-054-042PG NYPEL RED. ZAPR.GAZ 54x42</t>
  </si>
  <si>
    <t>5270-015PG</t>
  </si>
  <si>
    <t>5270-015PG MUFA ZAPRASOWYWANA - GAZ 15</t>
  </si>
  <si>
    <t>5270-018PG</t>
  </si>
  <si>
    <t>5270-018PG MUFA ZAPRASOWYWANA - GAZ 18</t>
  </si>
  <si>
    <t>5270-022PG</t>
  </si>
  <si>
    <t>5270-022PG MUFA ZAPRASOWYWANA - GAZ 22</t>
  </si>
  <si>
    <t>5270-028PG</t>
  </si>
  <si>
    <t>5270-028PG MUFA ZAPRASOWYWANA - GAZ 28</t>
  </si>
  <si>
    <t>5270-035PG</t>
  </si>
  <si>
    <t>5270-035PG MUFA ZAPRASOWYWANA - GAZ 35</t>
  </si>
  <si>
    <t>5270-042PG</t>
  </si>
  <si>
    <t>5270-042PG MUFA ZAPRASOWYWANA - GAZ 42</t>
  </si>
  <si>
    <t>5270-054PG</t>
  </si>
  <si>
    <t>5270-054PG MUFA ZAPRASOWYWANA - GAZ 54</t>
  </si>
  <si>
    <t>5301-015PG</t>
  </si>
  <si>
    <t>5301-015PG ZAŚLEPKA ZAPRASOWYWANA-GAZ 15</t>
  </si>
  <si>
    <t>5301-018PG</t>
  </si>
  <si>
    <t>5301-018PG ZAŚLEPKA ZAPRASOWYWANA-GAZ 18</t>
  </si>
  <si>
    <t>5301-022PG</t>
  </si>
  <si>
    <t>5301-022PG ZAŚLEPKA ZAPRASOWYWANA-GAZ 22</t>
  </si>
  <si>
    <t>5301-028PG</t>
  </si>
  <si>
    <t>5301-028PG ZAŚLEPKA ZAPRASOWYWANA-GAZ 28</t>
  </si>
  <si>
    <t>5301-035PG</t>
  </si>
  <si>
    <t>5301-035PG ZAŚLEPKA ZAPRASOWYWANA-GAZ 35</t>
  </si>
  <si>
    <t>5301-042PG</t>
  </si>
  <si>
    <t>5301-042PG ZAŚLEPKA ZAPRASOWYWANA-GAZ 42</t>
  </si>
  <si>
    <t>5301-054PG</t>
  </si>
  <si>
    <t>5301-054PG ZAŚLEPKA ZAPRASOWYWANA-GAZ 54</t>
  </si>
  <si>
    <t>4090-015-1/2PG</t>
  </si>
  <si>
    <t>4090-015-1/2PG KOLANO 90 GW ZAPRAS-GAZ</t>
  </si>
  <si>
    <t>4090-015-3/4PG</t>
  </si>
  <si>
    <t>4090-015-3/4PG KOLANO 90 GW ZAPRAS-GAZ</t>
  </si>
  <si>
    <t>4090-018-1/2PG</t>
  </si>
  <si>
    <t>4090-018-1/2PG KOLANO 90 GW ZAPRAS-GAZ</t>
  </si>
  <si>
    <t>4090-018-3/4PG</t>
  </si>
  <si>
    <t>4090-018-3/4PG KOLANO 90 GW ZAPRAS-GAZ</t>
  </si>
  <si>
    <t>4090-022-1/2PG</t>
  </si>
  <si>
    <t>4090-022-1/2PG KOLANO 90 GW ZAPRAS-GAZ</t>
  </si>
  <si>
    <t>4090-022-3/4PG</t>
  </si>
  <si>
    <t>4090-022-3/4PG KOLANO 90 GW ZAPRAS-GAZ</t>
  </si>
  <si>
    <t>4090-022-100PG</t>
  </si>
  <si>
    <t>4090-022-100PG KOLANO 90 GW ZAPRAS-GAZ</t>
  </si>
  <si>
    <t>4090-028-100PG</t>
  </si>
  <si>
    <t>4090-028-100PG KOLANO 90 GW ZAPRAS-GAZ</t>
  </si>
  <si>
    <t>4090-035-11/4PG</t>
  </si>
  <si>
    <t>4090-035-11/4PG KOLANO 90 GW ZAPRAS-GAZ</t>
  </si>
  <si>
    <t>35x11/4</t>
  </si>
  <si>
    <t>4090-042-11/2PG</t>
  </si>
  <si>
    <t>4090-042-11/2PG KOLANO 90 GW ZAPRAS-GAZ</t>
  </si>
  <si>
    <t>42x11/2</t>
  </si>
  <si>
    <t>4090-054-200PG</t>
  </si>
  <si>
    <t>4090-054-200PG KOLANO 90 GW ZAPRAS-GAZ</t>
  </si>
  <si>
    <t>4001-015-1/2PG</t>
  </si>
  <si>
    <t>4001-015-1/2PG ŁUK NYPL. 90 GZ ZAPR-GAZ</t>
  </si>
  <si>
    <t>4001-018-1/2PG</t>
  </si>
  <si>
    <t>4001-018-1/2PG ŁUK NYPL. 90 GZ ZAPR-GAZ</t>
  </si>
  <si>
    <t>4001-018-3/4PG</t>
  </si>
  <si>
    <t>4001-018-3/4PG ŁUK NYPL. 90 GZ ZAPR-GAZ</t>
  </si>
  <si>
    <t>4001-022-3/4PG</t>
  </si>
  <si>
    <t>4001-022-3/4PG ŁUK NYPL. 90 GZ ZAPR-GAZ</t>
  </si>
  <si>
    <t>4001-028-100PG</t>
  </si>
  <si>
    <t>4001-028-100PG ŁUK NYPL. 90 GZ ZAPR-GAZ</t>
  </si>
  <si>
    <t>4001-035-11/4PG</t>
  </si>
  <si>
    <t>4001-035-11/4PG ŁUK NYPL. 90 GZ ZAPR-GAZ</t>
  </si>
  <si>
    <t>4001-042-11/2PG</t>
  </si>
  <si>
    <t>4001-042-11/2PG ŁUK NYPL. 90 GZ ZAPR-GAZ</t>
  </si>
  <si>
    <t>4001-054-200PG</t>
  </si>
  <si>
    <t>4001-054-200PG ŁUK NYPL. 90 GZ ZAPR-GAZ</t>
  </si>
  <si>
    <t>4130-015-1/2-015PG</t>
  </si>
  <si>
    <t>4130-015-1/2-015PG TRÓJNIK GW ZAPR. GAZ</t>
  </si>
  <si>
    <t>4130-018-1/2-018PG</t>
  </si>
  <si>
    <t>4130-018-1/2-018PG TRÓJNIK GW ZAPR. GAZ</t>
  </si>
  <si>
    <t>4130-022-1/2-022PG</t>
  </si>
  <si>
    <t>4130-022-1/2-022PG TRÓJNIK GW ZAPR. GAZ</t>
  </si>
  <si>
    <t>4130-022-3/4-022PG</t>
  </si>
  <si>
    <t>4130-022-3/4-022PG TRÓJNIK GW ZAPR. GAZ</t>
  </si>
  <si>
    <t>22x3/4x22</t>
  </si>
  <si>
    <t>4130-028-1/2-028PG</t>
  </si>
  <si>
    <t>4130-028-1/2-028PG TRÓJNIK GW ZAPR. GAZ</t>
  </si>
  <si>
    <t>4130-028-3/4-028PG</t>
  </si>
  <si>
    <t>4130-028-3/4-028PG TRÓJNIK GW ZAPR. GAZ</t>
  </si>
  <si>
    <t>28x3/4x28</t>
  </si>
  <si>
    <t>4130-035-1/2-035PG</t>
  </si>
  <si>
    <t>4130-035-1/2-035PG TRÓJNIK GW ZAPR. GAZ</t>
  </si>
  <si>
    <t>35x1/2x35</t>
  </si>
  <si>
    <t>4130-042-1/2-042PG</t>
  </si>
  <si>
    <t>4130-042-1/2-042PG TRÓJNIK GW ZAPR. GAZ</t>
  </si>
  <si>
    <t>42x1/2x42</t>
  </si>
  <si>
    <t>4130-054-1/2-054PG</t>
  </si>
  <si>
    <t>4130-054-1/2-054PG TRÓJNIK GW ZAPR. GAZ</t>
  </si>
  <si>
    <t>54x1/2x54</t>
  </si>
  <si>
    <t>4243-015-1/2PG</t>
  </si>
  <si>
    <t>42430151/2PG NYPEL GZ ZAPRAS. GAZ 15x1/2</t>
  </si>
  <si>
    <t>4243-015-3/4PG</t>
  </si>
  <si>
    <t>42430153/4PG NYPEL GZ ZAPRAS. GAZ 15x3/4</t>
  </si>
  <si>
    <t>4243-018-1/2PG</t>
  </si>
  <si>
    <t>42430181/2PG NYPEL GZ ZAPRAS. GAZ 18x1/2</t>
  </si>
  <si>
    <t>4243-018-3/4PG</t>
  </si>
  <si>
    <t>42430183/4PG NYPEL GZ ZAPRAS. GAZ 18x3/4</t>
  </si>
  <si>
    <t>4243-022-1/2PG</t>
  </si>
  <si>
    <t>42430221/2PG NYPEL GZ ZAPRAS. GAZ 22x1/2</t>
  </si>
  <si>
    <t>4243-022-3/4PG</t>
  </si>
  <si>
    <t>42430223/4PG NYPEL GZ ZAPRAS. GAZ 22x3/4</t>
  </si>
  <si>
    <t>4243-022-100PG</t>
  </si>
  <si>
    <t>4243022100PG NYPEL GZ ZAPRAS. GAZ 22x1</t>
  </si>
  <si>
    <t>4243-028-3/4PG</t>
  </si>
  <si>
    <t>42430283/4PG NYPEL GZ ZAPRAS. GAZ 28x3/4</t>
  </si>
  <si>
    <t>4243-028-100PG</t>
  </si>
  <si>
    <t>4243028100PG NYPEL GZ ZAPRAS. GAZ 28x1</t>
  </si>
  <si>
    <t>4243-028-11/4PG</t>
  </si>
  <si>
    <t>424302811/4PG NYPEL GZ ZAPR. GAZ 28x11/4</t>
  </si>
  <si>
    <t>28x11/4</t>
  </si>
  <si>
    <t>4243-035-100PG</t>
  </si>
  <si>
    <t>4243035100PG NYPEL GZ ZAPRAS. GAZ 35x1</t>
  </si>
  <si>
    <t>4243-035-11/4PG</t>
  </si>
  <si>
    <t>424303511/4PG NYPEL GZ ZAPR. GAZ 35x11/4</t>
  </si>
  <si>
    <t>4243-035-11/2PG</t>
  </si>
  <si>
    <t>424303511/2PG NYPEL GZ ZAPR. GAZ 35x11/2</t>
  </si>
  <si>
    <t>35x11/2</t>
  </si>
  <si>
    <t>4243-042-11/4PG</t>
  </si>
  <si>
    <t>424304211/4PG NYPEL GZ ZAPR. GAZ 42x11/4</t>
  </si>
  <si>
    <t>42x11/4</t>
  </si>
  <si>
    <t>4243-042-11/2PG</t>
  </si>
  <si>
    <t>424304211/2PG NYPEL GZ ZAPR. GAZ 42x11/2</t>
  </si>
  <si>
    <t>4243-054-11/2PG</t>
  </si>
  <si>
    <t>424305411/2PG NYPEL GZ ZAPR. GAZ 54x11/2</t>
  </si>
  <si>
    <t>54x11/2</t>
  </si>
  <si>
    <t>4243-054-200PG</t>
  </si>
  <si>
    <t>4243054200PG NYPEL GZ ZAPRAS. GAZ 54x2</t>
  </si>
  <si>
    <t>4270-015-1/2PG</t>
  </si>
  <si>
    <t>42700151/2PG MUFA GW ZAPRAS. GAZ 15x1/2</t>
  </si>
  <si>
    <t>4270-015-3/4PG</t>
  </si>
  <si>
    <t>42700153/4PG MUFA GW ZAPRAS. GAZ 15x3/4</t>
  </si>
  <si>
    <t>4270-018-1/2PG</t>
  </si>
  <si>
    <t>42700181/2PG MUFA GW ZAPRAS. GAZ 18x1/2</t>
  </si>
  <si>
    <t>4270-018-3/4PG</t>
  </si>
  <si>
    <t>42700183/4PG MUFA GW ZAPRAS. GAZ 18x3/4</t>
  </si>
  <si>
    <t>4270-022-1/2PG</t>
  </si>
  <si>
    <t>42700221/2PG MUFA GW ZAPRAS. GAZ 22x1/2</t>
  </si>
  <si>
    <t>4270-022-3/4PG</t>
  </si>
  <si>
    <t>42700223/4PG MUFA GW ZAPRAS. GAZ 22x3/4</t>
  </si>
  <si>
    <t>4270-022-100PG</t>
  </si>
  <si>
    <t>4270022100PG MUFA GW ZAPRAS. GAZ 22x1</t>
  </si>
  <si>
    <t>4270-028-100PG</t>
  </si>
  <si>
    <t>4270028100PG MUFA GW ZAPRAS. GAZ 28x1</t>
  </si>
  <si>
    <t>4270-035-11/4PG</t>
  </si>
  <si>
    <t>427003511/4PG MUFA GW ZAPR. GAZ 35x11/4</t>
  </si>
  <si>
    <t>4270-042-11/2PG</t>
  </si>
  <si>
    <t>427004211/2PG MUFA GW ZAPR. GAZ 42x11/2</t>
  </si>
  <si>
    <t>4270-054-200PG</t>
  </si>
  <si>
    <t>4471-015-1/2PG</t>
  </si>
  <si>
    <t>4471-015-1/2PG KOLANO 3 ŁAPY GW ZAPR.GAZ</t>
  </si>
  <si>
    <t>4471-018-1/2PG</t>
  </si>
  <si>
    <t>4471-018-1/2PG KOLANO 3 ŁAPY GW ZAPR.GAZ</t>
  </si>
  <si>
    <t>4471-022-3/4PG</t>
  </si>
  <si>
    <t>4471-022-3/4PG KOLANO 3 ŁAPY GW ZAPR.GAZ</t>
  </si>
  <si>
    <t>4275-015PG</t>
  </si>
  <si>
    <t>4275-015PG MUFA NAPRAWCZA ZAPRAS. GAZ 15</t>
  </si>
  <si>
    <t>4275-018PG</t>
  </si>
  <si>
    <t>4275-018PG MUFA NAPRAWCZA ZAPRAS. GAZ 18</t>
  </si>
  <si>
    <t>4275-022PG</t>
  </si>
  <si>
    <t>4275-022PG MUFA NAPRAWCZA ZAPRAS. GAZ 22</t>
  </si>
  <si>
    <t>4275-028PG</t>
  </si>
  <si>
    <t>4275-028PG MUFA NAPRAWCZA ZAPRAS. GAZ 28</t>
  </si>
  <si>
    <t>4275-035PG</t>
  </si>
  <si>
    <t>4275-035PG MUFA NAPRAWCZA ZAPRAS. GAZ 35</t>
  </si>
  <si>
    <t>4275-042PG</t>
  </si>
  <si>
    <t>4275-042PG MUFA NAPRAWCZA ZAPRAS. GAZ 42</t>
  </si>
  <si>
    <t>4275-054PG</t>
  </si>
  <si>
    <t>4275-054PG MUFA NAPRAWCZA ZAPRAS. GAZ 54</t>
  </si>
  <si>
    <t>ZAPRASOWANE KSZTAŁTKI MIEDZIANE DO INSTALACJI GAZOWYCH</t>
  </si>
  <si>
    <t>5001-012P ŁUK NYPL. 90 ZAPRASOWYWANY 12</t>
  </si>
  <si>
    <t>5001-015P ŁUK NYPL. 90 ZAPRASOWYWANY 15</t>
  </si>
  <si>
    <t>5001-018P ŁUK NYPL. 90 ZAPRASOWYWANY 18</t>
  </si>
  <si>
    <t>5001-022P ŁUK NYPL. 90 ZAPRASOWYWANY 22</t>
  </si>
  <si>
    <t>5001-028P ŁUK NYPL. 90 ZAPRASOWYWANY 28</t>
  </si>
  <si>
    <t>5001-035P ŁUK NYPL. 90 ZAPRASOWYWANY 35</t>
  </si>
  <si>
    <t>5001-042P ŁUK NYPL. 90 ZAPRASOWYWANY 42</t>
  </si>
  <si>
    <t>5001-054P ŁUK NYPL. 90 ZAPRASOWYWANY 54</t>
  </si>
  <si>
    <t>5002-012P ŁUK 90 ZAPRASOWYWANY 12</t>
  </si>
  <si>
    <t>5002-015P ŁUK 90 ZAPRASOWYWANY 15</t>
  </si>
  <si>
    <t>5002-018P ŁUK 90 ZAPRASOWYWANY 18</t>
  </si>
  <si>
    <t>5002-022P ŁUK 90 ZAPRASOWYWANY 22</t>
  </si>
  <si>
    <t>5002-028P ŁUK 90 ZAPRASOWYWANY 28</t>
  </si>
  <si>
    <t>5002-035P ŁUK 90 ZAPRASOWYWANY 35</t>
  </si>
  <si>
    <t>5002-042P ŁUK 90 ZAPRASOWYWANY 42</t>
  </si>
  <si>
    <t>5002-054P ŁUK 90 ZAPRASOWYWANY 54</t>
  </si>
  <si>
    <t>5040-012P ŁUK NYPL. 45 ZAPRASOWYWANY 12</t>
  </si>
  <si>
    <t>5040-015P ŁUK NYPL. 45 ZAPRASOWYWANY 15</t>
  </si>
  <si>
    <t>5040-018P ŁUK NYPL. 45 ZAPRASOWYWANY 18</t>
  </si>
  <si>
    <t>5040-022P ŁUK NYPL. 45 ZAPRASOWYWANY 22</t>
  </si>
  <si>
    <t>5040-028P ŁUK NYPL. 45 ZAPRASOWYWANY 28</t>
  </si>
  <si>
    <t>5040-035P ŁUK NYPL. 45 ZAPRASOWYWANY 35</t>
  </si>
  <si>
    <t>5040-042P ŁUK NYPL. 45 ZAPRASOWYWANY 42</t>
  </si>
  <si>
    <t>5040-054P ŁUK NYPL. 45 ZAPRASOWYWANY 54</t>
  </si>
  <si>
    <t>5041-012P ŁUK 45 ZAPRASOWYWANY 12</t>
  </si>
  <si>
    <t>5041-015P ŁUK 45 ZAPRASOWYWANY 15</t>
  </si>
  <si>
    <t>5041-018P ŁUK 45 ZAPRASOWYWANY 18</t>
  </si>
  <si>
    <t>5041-022P ŁUK 45 ZAPRASOWYWANY 22</t>
  </si>
  <si>
    <t>5041-028P ŁUK 45 ZAPRASOWYWANY 28</t>
  </si>
  <si>
    <t>5041-035P ŁUK 45 ZAPRASOWYWANY 35</t>
  </si>
  <si>
    <t>5041-042P ŁUK 45 ZAPRASOWYWANY 42</t>
  </si>
  <si>
    <t>5041-054P ŁUK 45 ZAPRASOWYWANY 54</t>
  </si>
  <si>
    <t>5085-015P OBEJŚCIE PEŁNE ZAPRASOW. 15</t>
  </si>
  <si>
    <t>5085-018P OBEJŚCIE PEŁNE ZAPRASOW. 18</t>
  </si>
  <si>
    <t>5085-022P OBEJŚCIE PEŁNE ZAPRASOW. 22</t>
  </si>
  <si>
    <t>5086-012P PÓŁOBEJŚCIE NYPL. ZAPRAS. 12</t>
  </si>
  <si>
    <t>5086-015P PÓŁOBEJŚCIE NYPL. ZAPRAS. 15</t>
  </si>
  <si>
    <t>5086-018P PÓŁOBEJŚCIE NYPL. ZAPRAS. 18</t>
  </si>
  <si>
    <t>5086-022P PÓŁOBEJŚCIE NYPL. ZAPRAS. 22</t>
  </si>
  <si>
    <t>5130-012P TRÓJNIK ZAPRASOWYWANY 12</t>
  </si>
  <si>
    <t>5130-015P TRÓJNIK ZAPRASOWYWANY 15</t>
  </si>
  <si>
    <t>5130-018P TRÓJNIK ZAPRASOWYWANY 18</t>
  </si>
  <si>
    <t>5130-022P TRÓJNIK ZAPRASOWYWANY 22</t>
  </si>
  <si>
    <t>5130-028P TRÓJNIK ZAPRASOWYWANY 28</t>
  </si>
  <si>
    <t>5130-035P TRÓJNIK ZAPRASOWYWANY 35</t>
  </si>
  <si>
    <t>5130-042P TRÓJNIK ZAPRASOWYWANY 42</t>
  </si>
  <si>
    <t>5130-054P TRÓJNIK ZAPRASOWYWANY 54</t>
  </si>
  <si>
    <t>5130012015012P TRÓJN. RED.ZAPR. 12x15x12</t>
  </si>
  <si>
    <t>5130015012012P TRÓJN. RED.ZAPR. 15x12x12</t>
  </si>
  <si>
    <t>5130015012015P TRÓJN. RED.ZAPR. 15x12x15</t>
  </si>
  <si>
    <t>5130015015012P TRÓJN. RED.ZAPR. 15x15x12</t>
  </si>
  <si>
    <t>5130015018015P TRÓJN. RED.ZAPR. 15x18x15</t>
  </si>
  <si>
    <t>5130015022015P TRÓJN. RED.ZAPR. 15x22x15</t>
  </si>
  <si>
    <t>5130018012018P TRÓJN. RED.ZAPR. 18x12x18</t>
  </si>
  <si>
    <t>5130018015015P TRÓJN. RED.ZAPR. 18x15x15</t>
  </si>
  <si>
    <t>5130018015018P TRÓJN. RED.ZAPR. 18x15x18</t>
  </si>
  <si>
    <t>5130018018015P TRÓJN. RED.ZAPR. 18x18x15</t>
  </si>
  <si>
    <t>5130018022018P TRÓJN. RED.ZAPR. 18x22x18</t>
  </si>
  <si>
    <t>5130022012022P TRÓJN. RED.ZAPR. 22x12x22</t>
  </si>
  <si>
    <t>5130022015015P TRÓJN. RED.ZAPR. 22x15x15</t>
  </si>
  <si>
    <t>5130022015018P TRÓJN. RED.ZAPR. 22x15x18</t>
  </si>
  <si>
    <t>5130022015022P TRÓJN. RED.ZAPR. 22x15x22</t>
  </si>
  <si>
    <t>5130022018015P TRÓJN. RED.ZAPR. 22x18x15</t>
  </si>
  <si>
    <t>5130022018018P TRÓJN. RED.ZAPR. 22x18x18</t>
  </si>
  <si>
    <t>5130022018022P TRÓJN. RED.ZAPR. 22x18x22</t>
  </si>
  <si>
    <t>5130022022015P TRÓJN. RED.ZAPR. 22x22x15</t>
  </si>
  <si>
    <t>5130022022018P TRÓJN. RED.ZAPR. 22x22x18</t>
  </si>
  <si>
    <t>5130022028022P TRÓJN. RED.ZAPR. 22x28x22</t>
  </si>
  <si>
    <t>5130028015022P TRÓJN. RED.ZAPR. 28x15x22</t>
  </si>
  <si>
    <t>5130028015028P TRÓJN. RED.ZAPR. 28x15x28</t>
  </si>
  <si>
    <t>5130028018022P TRÓJN. RED.ZAPR. 28x18x22</t>
  </si>
  <si>
    <t>5130028018028P TRÓJN. RED.ZAPR. 28x18x28</t>
  </si>
  <si>
    <t>5130028022022P TRÓJN. RED.ZAPR. 28x22x22</t>
  </si>
  <si>
    <t>5130028022028P TRÓJN. RED.ZAPR. 28x22x28</t>
  </si>
  <si>
    <t>5130028028015P TRÓJN. RED.ZAPR. 28x28x15</t>
  </si>
  <si>
    <t>5130028028018P TRÓJN. RED.ZAPR. 28x28x18</t>
  </si>
  <si>
    <t>5130028028022P TRÓJN. RED.ZAPR. 28x28x22</t>
  </si>
  <si>
    <t>5130035015035P TRÓJN. RED.ZAPR. 35x15x35</t>
  </si>
  <si>
    <t>5130035018035P TRÓJN. RED.ZAPR. 35x18x35</t>
  </si>
  <si>
    <t>5130035022028P TRÓJN. RED.ZAPR. 35x22x28</t>
  </si>
  <si>
    <t>5130035022035P TRÓJN. RED.ZAPR. 35x22x35</t>
  </si>
  <si>
    <t>5130035028028P TRÓJN. RED.ZAPR. 35x28x28</t>
  </si>
  <si>
    <t>5130035028035P TRÓJN. RED.ZAPR. 35x28x35</t>
  </si>
  <si>
    <t>5130042022042P TRÓJN. RED.ZAPR. 42x22x42</t>
  </si>
  <si>
    <t>5130042028042P TRÓJN. RED.ZAPR. 42x28x42</t>
  </si>
  <si>
    <t>5130042035035P TRÓJN. RED.ZAPR. 42x35x35</t>
  </si>
  <si>
    <t>5130042035042P TRÓJN. RED.ZAPR. 42x35x42</t>
  </si>
  <si>
    <t>5130054022054P TRÓJN. RED.ZAPR. 54x22x54</t>
  </si>
  <si>
    <t>5130054028054P TRÓJN. RED.ZAPR. 54x28x54</t>
  </si>
  <si>
    <t>5130054035054P TRÓJN. RED.ZAPR. 54x35x54</t>
  </si>
  <si>
    <t>5130054042042P TRÓJN. RED.ZAPR. 54x42x42</t>
  </si>
  <si>
    <t>5130054042054P TRÓJN. RED.ZAPR. 54x42x54</t>
  </si>
  <si>
    <t>5240015012P MUFA REDUKC. ZAPRASOW. 15x12</t>
  </si>
  <si>
    <t>5240018015P MUFA REDUKC. ZAPRASOW. 18x15</t>
  </si>
  <si>
    <t>5240022015P MUFA REDUKC. ZAPRASOW. 22x15</t>
  </si>
  <si>
    <t>5240022018P MUFA REDUKC. ZAPRASOW. 22x18</t>
  </si>
  <si>
    <t>5240028022P MUFA REDUKC. ZAPRASOW. 28x22</t>
  </si>
  <si>
    <t>5240035028P MUFA REDUKC. ZAPRASOW. 35x28</t>
  </si>
  <si>
    <t>5240042035P MUFA REDUKC. ZAPRASOW. 42x35</t>
  </si>
  <si>
    <t>5240054042P MUFA REDUKC. ZAPRASOW. 54x42</t>
  </si>
  <si>
    <t>5243015012P NYPEL REDUKC. ZAPRAS. 15x12</t>
  </si>
  <si>
    <t>5243018012P NYPEL REDUKC. ZAPRAS. 18x12</t>
  </si>
  <si>
    <t>5243018015P NYPEL REDUKC. ZAPRAS. 18x15</t>
  </si>
  <si>
    <t>5243022015P NYPEL REDUKC. ZAPRAS. 22x15</t>
  </si>
  <si>
    <t>5243022018P NYPEL REDUKC. ZAPRAS. 22x18</t>
  </si>
  <si>
    <t>5243028015P NYPEL REDUKC. ZAPRAS. 28x15</t>
  </si>
  <si>
    <t>5243028018P NYPEL REDUKC. ZAPRAS. 28x18</t>
  </si>
  <si>
    <t>5243028022P NYPEL REDUKC. ZAPRAS. 28x22</t>
  </si>
  <si>
    <t>5243035022P NYPEL REDUKC. ZAPRAS. 35x22</t>
  </si>
  <si>
    <t>5243035028P NYPEL REDUKC. ZAPRAS. 35x28</t>
  </si>
  <si>
    <t>5243042022P NYPEL REDUKC. ZAPRAS. 42x22</t>
  </si>
  <si>
    <t>5243042028P NYPEL REDUKC. ZAPRAS. 42x28</t>
  </si>
  <si>
    <t>5243042035P NYPEL REDUKC. ZAPRAS. 42x35</t>
  </si>
  <si>
    <t>5243054035P NYPEL REDUKC. ZAPRAS. 54x35</t>
  </si>
  <si>
    <t>5243054042P NYPEL REDUKC. ZAPRAS. 54x42</t>
  </si>
  <si>
    <t>5270-012P MUFA ZAPRASOWYWANA 12</t>
  </si>
  <si>
    <t>5270-015P MUFA ZAPRASOWYWANA 15</t>
  </si>
  <si>
    <t>5270-018P MUFA ZAPRASOWYWANA 18</t>
  </si>
  <si>
    <t>5270-022P MUFA ZAPRASOWYWANA 22</t>
  </si>
  <si>
    <t>5270-028P MUFA ZAPRASOWYWANA 28</t>
  </si>
  <si>
    <t>5270-035P MUFA ZAPRASOWYWANA 35</t>
  </si>
  <si>
    <t>5270-042P MUFA ZAPRASOWYWANA 42</t>
  </si>
  <si>
    <t>5270-054P MUFA ZAPRASOWYWANA 54</t>
  </si>
  <si>
    <t>5290-012P KOREK ZAPRASOWYWANY 12</t>
  </si>
  <si>
    <t>5290-015P KOREK ZAPRASOWYWANY 15</t>
  </si>
  <si>
    <t>5290-018P KOREK ZAPRASOWYWANY 18</t>
  </si>
  <si>
    <t>5290-022P KOREK ZAPRASOWYWANY 22</t>
  </si>
  <si>
    <t>5290-028P KOREK ZAPRASOWYWANY 28</t>
  </si>
  <si>
    <t>5290-035P KOREK ZAPRASOWYWANY 35</t>
  </si>
  <si>
    <t>5290-042P KOREK ZAPRASOWYWANY 42</t>
  </si>
  <si>
    <t>5290-054P KOREK ZAPRASOWYWANY 54</t>
  </si>
  <si>
    <t>5301-012P ZAŚLEPKA ZAPRASOWYWANA 12</t>
  </si>
  <si>
    <t>5301-015P ZAŚLEPKA ZAPRASOWYWANA 15</t>
  </si>
  <si>
    <t>5301-018P ZAŚLEPKA ZAPRASOWYWANA 18</t>
  </si>
  <si>
    <t>5301-022P ZAŚLEPKA ZAPRASOWYWANA 22</t>
  </si>
  <si>
    <t>5301-028P ZAŚLEPKA ZAPRASOWYWANA 28</t>
  </si>
  <si>
    <t>5301-035P ZAŚLEPKA ZAPRASOWYWANA 35</t>
  </si>
  <si>
    <t>5301-042P ZAŚLEPKA ZAPRASOWYWANA 42</t>
  </si>
  <si>
    <t>5301-054P ZAŚLEPKA ZAPRASOWYWANA 54</t>
  </si>
  <si>
    <t>40900123/8P KOLANO 90 GW ZAPRAS. 12x3/8</t>
  </si>
  <si>
    <t>40900121/2P KOLANO 90 GW ZAPRAS. 12x1/2</t>
  </si>
  <si>
    <t>40900153/8P KOLANO 90 GW ZAPRAS. 15x3/8</t>
  </si>
  <si>
    <t>40900151/2P KOLANO 90 GW ZAPRAS. 15x1/2</t>
  </si>
  <si>
    <t>40900181/2P KOLANO 90 GW ZAPRAS. 18x1/2</t>
  </si>
  <si>
    <t>40900183/4P KOLANO 90 GW ZAPRAS. 18x3/4</t>
  </si>
  <si>
    <t>40900221/2P KOLANO 90 GW ZAPRAS. 22x1/2</t>
  </si>
  <si>
    <t>40900223/4P KOLANO 90 GW ZAPRAS. 22x3/4</t>
  </si>
  <si>
    <t>4090-022-100P KOLANO 90 GW ZAPRAS. 22x1</t>
  </si>
  <si>
    <t>4090-028-100P KOLANO 90 GW ZAPRAS. 28x1</t>
  </si>
  <si>
    <t>409003511/4P KOLANO 90 GW ZAPRAS 35x11/4</t>
  </si>
  <si>
    <t>409004211/2P KOLANO 90 GW ZAPRAS 42x11/2</t>
  </si>
  <si>
    <t>4090054200P KOLANO 90 GW ZAPRAS. 54x2</t>
  </si>
  <si>
    <t>40010123/8P ŁUK NYPL. 90 GZ ZAPR. 12x3/8</t>
  </si>
  <si>
    <t>40010121/2P ŁUK NYPL. 90 GZ ZAPR. 12x1/2</t>
  </si>
  <si>
    <t>40010153/8P ŁUK NYPL. 90 GZ ZAPR. 15x3/8</t>
  </si>
  <si>
    <t>40010151/2P ŁUK NYPL. 90 GZ ZAPR. 15x1/2</t>
  </si>
  <si>
    <t>40010181/2P ŁUK NYPL. 90 GZ ZAPR. 18x1/2</t>
  </si>
  <si>
    <t>40010183/4P ŁUK NYPL. 90 GZ ZAPR. 18x3/4</t>
  </si>
  <si>
    <t>40010223/4P ŁUK NYPL. 90 GZ ZAPR. 22x3/4</t>
  </si>
  <si>
    <t>4001-028-100P ŁUK NYPL. 90 GZ ZAPR. 28x1</t>
  </si>
  <si>
    <t>4001-035-11/4P ŁUK NYPL. 90 GZ ZAPRASOW.</t>
  </si>
  <si>
    <t>4001-042-11/2P ŁUK NYPL. 90 GZ ZAPRASOW.</t>
  </si>
  <si>
    <t>4001-054-200P ŁUK NYPL. 90 GZ ZAPR. 54x2</t>
  </si>
  <si>
    <t>4130-012-1/2-012P TRÓJNIK GW ZAPRASOW.</t>
  </si>
  <si>
    <t>4130-015-3/8-015P TRÓJNIK GW ZAPRASOW.</t>
  </si>
  <si>
    <t>4130-015-1/2-015P TRÓJNIK GW ZAPRASOW.</t>
  </si>
  <si>
    <t>4130-018-1/2-018P TRÓJNIK GW ZAPRASOW.</t>
  </si>
  <si>
    <t>4130-022-1/2-022P TRÓJNIK GW ZAPRASOW.</t>
  </si>
  <si>
    <t>4130-022-3/4-022P TRÓJNIK GW ZAPRASOW.</t>
  </si>
  <si>
    <t>4130-028-1/2-028P TRÓJNIK GW ZAPRASOW.</t>
  </si>
  <si>
    <t>4130-028-3/4-028P TRÓJNIK GW ZAPRASOW.</t>
  </si>
  <si>
    <t>4130-035-1/2-035P TRÓJNIK GW ZAPRASOW.</t>
  </si>
  <si>
    <t>4130-042-1/2-042P TRÓJNIK GW ZAPRASOW.</t>
  </si>
  <si>
    <t>4130-054-1/2-054P TRÓJNIK GW ZAPRASOW.</t>
  </si>
  <si>
    <t>4243-012-3/8P NYPEL GZ ZAPRASOW. 12x3/8</t>
  </si>
  <si>
    <t>4243-012-1/2P NYPEL GZ ZAPRASOW. 12x1/2</t>
  </si>
  <si>
    <t>4243-015-3/8P NYPEL GZ ZAPRASOW. 15x3/8</t>
  </si>
  <si>
    <t>4243-015-1/2P NYPEL GZ ZAPRASOW. 15x1/2</t>
  </si>
  <si>
    <t>4243-015-3/4P NYPEL GZ ZAPRASOW. 15x3/4</t>
  </si>
  <si>
    <t>4243-018-1/2P NYPEL GZ ZAPRASOW. 18x1/2</t>
  </si>
  <si>
    <t>4243-018-3/4P NYPEL GZ ZAPRASOW. 18x3/4</t>
  </si>
  <si>
    <t>4243-022-1/2P NYPEL GZ ZAPRASOW. 22x1/2</t>
  </si>
  <si>
    <t>4243-022-3/4P NYPEL GZ ZAPRASOW. 22x3/4</t>
  </si>
  <si>
    <t>4243022100P NYPEL GZ ZAPRASOWYWANY 22x1</t>
  </si>
  <si>
    <t>4243-028-3/4P NYPEL GZ ZAPRASOW. 28x3/4</t>
  </si>
  <si>
    <t>4243-028-100P NYPEL GZ ZAPRASOW. 28x1</t>
  </si>
  <si>
    <t>424302811/4P NYPEL GZ ZAPRASOW. 28x11/4</t>
  </si>
  <si>
    <t>4243035100P NYPEL GZ ZAPRASOWYWANY 35x1</t>
  </si>
  <si>
    <t>424303511/4P NYPEL GZ ZAPRASOW. 35x11/4</t>
  </si>
  <si>
    <t>424303511/2P NYPEL GZ ZAPRASOW. 35x11/2</t>
  </si>
  <si>
    <t>424304211/4P NYPEL GZ ZAPRASOW. 42x11/4</t>
  </si>
  <si>
    <t>424304211/2P NYPEL GZ ZAPRASOW. 42x11/2</t>
  </si>
  <si>
    <t>424305411/2P NYPEL GZ ZAPRASOW. 54x11/2</t>
  </si>
  <si>
    <t>4243054200P NYPEL GZ ZAPRASOWYWANY 54x2</t>
  </si>
  <si>
    <t>4270-012-3/8P MUFA GW ZAPRASOW. 12x3/8</t>
  </si>
  <si>
    <t>4270-012-1/2P MUFA GW ZAPRASOW. 12x1/2</t>
  </si>
  <si>
    <t>4270-015-3/8P MUFA GW ZAPRASOW. 15x3/8</t>
  </si>
  <si>
    <t>4270-015-1/2P MUFA GW ZAPRASOW. 15x1/2</t>
  </si>
  <si>
    <t>4270-015-3/4P MUFA GW ZAPRASOW. 15x3/4</t>
  </si>
  <si>
    <t>4270-018-1/2P MUFA GW ZAPRASOW. 18x1/2</t>
  </si>
  <si>
    <t>4270-018-3/4P MUFA GW ZAPRASOW. 18x3/4</t>
  </si>
  <si>
    <t>4270-022-1/2P MUFA GW ZAPRASOW. 22x1/2</t>
  </si>
  <si>
    <t>4270-022-3/4P MUFA GW ZAPRASOW. 22x3/4</t>
  </si>
  <si>
    <t>4270-022-100P MUFA GW ZAPRASOW. 22x1</t>
  </si>
  <si>
    <t>4270-028-3/4P MUFA GW ZAPRASOW. 28x3/4</t>
  </si>
  <si>
    <t>4270-028-100P MUFA GW ZAPRASOW. 28x1</t>
  </si>
  <si>
    <t>4270-028-11/4P MUFA GW ZAPRASOW. 28x11/4</t>
  </si>
  <si>
    <t>4270-035-100P MUFA GW ZAPRASOW. 35x1</t>
  </si>
  <si>
    <t>4270-035-11/4P MUFA GW ZAPRASOW. 35x11/4</t>
  </si>
  <si>
    <t>4270-042-11/4P MUFA GW ZAPRASOW. 42x11/4</t>
  </si>
  <si>
    <t>4270-042-11/2P MUFA GW ZAPRASOW. 42x11/2</t>
  </si>
  <si>
    <t>4270-054-200P MUFA GW ZAPRASOW. 54x2</t>
  </si>
  <si>
    <t>4330-012P ŚRUBUNEK ZAPRASOWYWANY 12</t>
  </si>
  <si>
    <t>4330-015P ŚRUBUNEK ZAPRASOWYWANY 15</t>
  </si>
  <si>
    <t>4330-018P ŚRUBUNEK ZAPRASOWYWANY 18</t>
  </si>
  <si>
    <t>4330-022P ŚRUBUNEK ZAPRASOWYWANY 22</t>
  </si>
  <si>
    <t>4330-012-1/2P ŚRUBUNEK ZAPRAS. GW 12x1/2</t>
  </si>
  <si>
    <t>4330-015-1/2P ŚRUBUNEK ZAPRAS. GW 15x1/2</t>
  </si>
  <si>
    <t>4330-015-3/4P ŚRUBUNEK ZAPRAS. GW 15x3/4</t>
  </si>
  <si>
    <t>4330-018-1/2P ŚRUBUNEK ZAPRAS. GW 18x1/2</t>
  </si>
  <si>
    <t>4330-018-3/4P ŚRUBUNEK ZAPRAS. GW 18x3/4</t>
  </si>
  <si>
    <t>4330-022-3/4P ŚRUBUNEK ZAPRAS. GW 22x3/4</t>
  </si>
  <si>
    <t>4330-022-100P ŚRUBUNEK ZAPRAS. GW 22x1</t>
  </si>
  <si>
    <t>4330-028-100P ŚRUBUNEK ZAPRAS. GW 28x1</t>
  </si>
  <si>
    <t>433003511/4P ŚRUBUNEK ZAPRAS. GW 35x11/4</t>
  </si>
  <si>
    <t>433004211/2P ŚRUBUNEK ZAPRAS. GW 42x11/2</t>
  </si>
  <si>
    <t>4330-054-200P ŚRUBUNEK ZAPRAS. GW 54x2</t>
  </si>
  <si>
    <t>4331-012-3/8P ŚRUBUNEK ZAPRAS. GZ 12x3/8</t>
  </si>
  <si>
    <t>4331-012-1/2P ŚRUBUNEK ZAPRAS. GZ 12x1/2</t>
  </si>
  <si>
    <t>4331-015-1/2P ŚRUBUNEK ZAPRAS. GZ 15x1/2</t>
  </si>
  <si>
    <t>4331-015-3/4P ŚRUBUNEK ZAPRAS. GZ 15x3/4</t>
  </si>
  <si>
    <t>4331-018-1/2P ŚRUBUNEK ZAPRAS. GZ 18x1/2</t>
  </si>
  <si>
    <t>4331-018-3/4P ŚRUBUNEK ZAPRAS. GZ 18x3/4</t>
  </si>
  <si>
    <t>4331-022-1/2P ŚRUBUNEK ZAPRAS. GZ 22x1/2</t>
  </si>
  <si>
    <t>4331-022-3/4P ŚRUBUNEK ZAPRAS. GZ 22x3/4</t>
  </si>
  <si>
    <t>4331-022-100P ŚRUBUNEK ZAPRAS. GZ 22x1</t>
  </si>
  <si>
    <t>4331-028-100P ŚRUBUNEK ZAPRAS. GZ 28x1</t>
  </si>
  <si>
    <t>433103511/4P ŚRUBUNEK ZAPRAS. GZ 35x11/4</t>
  </si>
  <si>
    <t>433104211/2P ŚRUBUNEK ZAPRAS. GZ 42x11/2</t>
  </si>
  <si>
    <t>4331-054-200P ŚRUBUNEK ZAPRAS. GZ 54x2</t>
  </si>
  <si>
    <t>44710121/2P KOLANO 3 ŁAPY GW ZAPR 12x1/2</t>
  </si>
  <si>
    <t>44710151/2P KOLANO 3 ŁAPY GW ZAPR 15x1/2</t>
  </si>
  <si>
    <t>44710181/2P KOLANO 3 ŁAPY GW ZAPR 18x1/2</t>
  </si>
  <si>
    <t>44710223/4P KOLANO 3 ŁAPY GW ZAPR 22x3/4</t>
  </si>
  <si>
    <t>591CuP LISTWA DO BATERII ZAPR 15x1/2x150</t>
  </si>
  <si>
    <t>54x42x42</t>
  </si>
  <si>
    <t>15x1/2x150</t>
  </si>
  <si>
    <t>35x1 1/4</t>
  </si>
  <si>
    <t>42x1 1/2</t>
  </si>
  <si>
    <t>12x1/2x12</t>
  </si>
  <si>
    <t>ZAPRASOWANE KSZTAŁTKI MIEDZIANE DO INSTALACJI WODNYCH I CO</t>
  </si>
  <si>
    <t>457-305</t>
  </si>
  <si>
    <t>457-307</t>
  </si>
  <si>
    <t>457-310</t>
  </si>
  <si>
    <t>457-405</t>
  </si>
  <si>
    <t>457-407</t>
  </si>
  <si>
    <t>457-410</t>
  </si>
  <si>
    <t>Śrubunek KZ/GW</t>
  </si>
  <si>
    <t>Śrubunek KZ/GZ</t>
  </si>
  <si>
    <t>4700N-005</t>
  </si>
  <si>
    <t>4700N-007</t>
  </si>
  <si>
    <t>4700N-010</t>
  </si>
  <si>
    <t>4700N-012</t>
  </si>
  <si>
    <t>4700N-015</t>
  </si>
  <si>
    <t>4700N-020</t>
  </si>
  <si>
    <t xml:space="preserve">Rura PVC-C CTS FlowGuard            </t>
  </si>
  <si>
    <t>Oczyszczacz 500 ml</t>
  </si>
  <si>
    <t>CLEAN-500</t>
  </si>
  <si>
    <t>*** indywidulna wycena</t>
  </si>
  <si>
    <t>Złączka KW/KW ***</t>
  </si>
  <si>
    <r>
      <t>Kolano 45</t>
    </r>
    <r>
      <rPr>
        <b/>
        <vertAlign val="superscript"/>
        <sz val="10"/>
        <rFont val="Arial"/>
        <family val="2"/>
        <charset val="238"/>
      </rPr>
      <t xml:space="preserve">o </t>
    </r>
    <r>
      <rPr>
        <b/>
        <sz val="10"/>
        <rFont val="Arial"/>
        <family val="2"/>
        <charset val="238"/>
      </rPr>
      <t>KW/KW ***</t>
    </r>
  </si>
  <si>
    <r>
      <t>Kolano 90</t>
    </r>
    <r>
      <rPr>
        <b/>
        <vertAlign val="superscript"/>
        <sz val="10"/>
        <rFont val="Arial"/>
        <family val="2"/>
        <charset val="238"/>
      </rPr>
      <t xml:space="preserve">o </t>
    </r>
    <r>
      <rPr>
        <b/>
        <sz val="10"/>
        <rFont val="Arial"/>
        <family val="2"/>
        <charset val="238"/>
      </rPr>
      <t>KW/KW ***</t>
    </r>
  </si>
  <si>
    <t>Trójnik równoprzelotowy KW/KW/KW ***</t>
  </si>
  <si>
    <t>Zaślepka KW ***</t>
  </si>
  <si>
    <t>Tuleja redukcyjna KZ/KW ***</t>
  </si>
  <si>
    <t>Rura ciśnieniowa PN  9 ***</t>
  </si>
  <si>
    <t>Rura ciśnieniowa Sch 40 ***</t>
  </si>
  <si>
    <t>Przepustnica PVC-U***</t>
  </si>
  <si>
    <t>Kołnierz jednoelementowy PVC-C Sch 80 ***</t>
  </si>
  <si>
    <t>4992-015S</t>
  </si>
  <si>
    <t>4992015S O-RING FKM ZIELONY 15 - SOLAR</t>
  </si>
  <si>
    <t>4992-020S</t>
  </si>
  <si>
    <t>4992020S O-RING FKM ZIELONY 18 - SOLAR</t>
  </si>
  <si>
    <t>4992-022S</t>
  </si>
  <si>
    <t>4992022S O-RING FKM ZIELONY 22 - SOLAR</t>
  </si>
  <si>
    <t>4992-028S</t>
  </si>
  <si>
    <t>4992028S O-RING FKM ZIELONY 28 - SOLAR</t>
  </si>
  <si>
    <t>4992-035S</t>
  </si>
  <si>
    <t>4992035S O-RING FKM ZIELONY 35 - SOLAR</t>
  </si>
  <si>
    <t>4992-042S</t>
  </si>
  <si>
    <t>4992042S O-RING FKM ZIELONY 42 - SOLAR</t>
  </si>
  <si>
    <t>4992-054S</t>
  </si>
  <si>
    <t>4992054S O-RING FKM ZIELONY 54 - SOLAR</t>
  </si>
  <si>
    <t>4707-355</t>
  </si>
  <si>
    <t>Kolano nakrętne z uchwytem mocującym KW/GW</t>
  </si>
  <si>
    <t>451-005</t>
  </si>
  <si>
    <t>451-007</t>
  </si>
  <si>
    <t>Korek do prób szczelności</t>
  </si>
  <si>
    <t>4270054200PG MUFA GW ZAPRAS. GAZ 54x2</t>
  </si>
  <si>
    <t xml:space="preserve">Taśma instalacyjna Kolmat®
</t>
  </si>
  <si>
    <t>1851-015</t>
  </si>
  <si>
    <t>4992-015G</t>
  </si>
  <si>
    <t>4992-015G O-RING HNBR ŻÓŁTY 15 - GAZ</t>
  </si>
  <si>
    <t>4992-018G</t>
  </si>
  <si>
    <t>4992-018G O-RING HNBR ŻÓŁTY 18 - GAZ</t>
  </si>
  <si>
    <t>4992-022G</t>
  </si>
  <si>
    <t>4992-022G O-RING HNBR ŻÓŁTY 22 - GAZ</t>
  </si>
  <si>
    <t>4992-028G</t>
  </si>
  <si>
    <t>4992-028G O-RING HNBR ŻÓŁTY 28 - GAZ</t>
  </si>
  <si>
    <t>4992-035G</t>
  </si>
  <si>
    <t>4992-035G O-RING HNBR ŻÓŁTY 35 - GAZ</t>
  </si>
  <si>
    <t>4992-042G</t>
  </si>
  <si>
    <t>4992-042G O-RING HNBR ŻÓŁTY 42 - GAZ</t>
  </si>
  <si>
    <t>4992-054G</t>
  </si>
  <si>
    <t>4992-054G O-RING HNBR ŻÓŁTY 54 - GAZ</t>
  </si>
  <si>
    <t>4992-015</t>
  </si>
  <si>
    <t>4992015 O-RING EPDM CZARNY 15</t>
  </si>
  <si>
    <t>4992-020</t>
  </si>
  <si>
    <t>4992020 O-RING EPDM CZARNY 18</t>
  </si>
  <si>
    <t>4992-022</t>
  </si>
  <si>
    <t>4992022 O-RING EPDM CZARNY 22</t>
  </si>
  <si>
    <t>4992-028</t>
  </si>
  <si>
    <t>4992028 O-RING EPDM CZARNY 28</t>
  </si>
  <si>
    <t>4992-035</t>
  </si>
  <si>
    <t>4992035 O-RING EPDM CZARNY 35</t>
  </si>
  <si>
    <t>4992-042</t>
  </si>
  <si>
    <t>4992042 O-RING EPDM CZARNY 42</t>
  </si>
  <si>
    <t>4992-054</t>
  </si>
  <si>
    <t>4992035 O-RING EPDM CZARNY 54</t>
  </si>
  <si>
    <t>1851-025</t>
  </si>
  <si>
    <t>do 1 1/2 PVCC / 1 1/4 PVCU</t>
  </si>
  <si>
    <t>5001-012P</t>
  </si>
  <si>
    <t>5001-015P</t>
  </si>
  <si>
    <t>5001-018P</t>
  </si>
  <si>
    <t>5001-022P</t>
  </si>
  <si>
    <t>5001-028P</t>
  </si>
  <si>
    <t>5001-035P</t>
  </si>
  <si>
    <t>5001-042P</t>
  </si>
  <si>
    <t>5001-054P</t>
  </si>
  <si>
    <t>5002-012P</t>
  </si>
  <si>
    <t>5002-015P</t>
  </si>
  <si>
    <t>5002-018P</t>
  </si>
  <si>
    <t>5002-022P</t>
  </si>
  <si>
    <t>5002-028P</t>
  </si>
  <si>
    <t>5002-035P</t>
  </si>
  <si>
    <t>5002-042P</t>
  </si>
  <si>
    <t>5002-054P</t>
  </si>
  <si>
    <t>5040-012P</t>
  </si>
  <si>
    <t>5040-015P</t>
  </si>
  <si>
    <t>5040-018P</t>
  </si>
  <si>
    <t>5040-022P</t>
  </si>
  <si>
    <t>5040-028P</t>
  </si>
  <si>
    <t>5040-035P</t>
  </si>
  <si>
    <t>5040-042P</t>
  </si>
  <si>
    <t>5040-054P</t>
  </si>
  <si>
    <t>5041-012P</t>
  </si>
  <si>
    <t>5041-015P</t>
  </si>
  <si>
    <t>5041-018P</t>
  </si>
  <si>
    <t>5041-022P</t>
  </si>
  <si>
    <t>5041-028P</t>
  </si>
  <si>
    <t>5041-035P</t>
  </si>
  <si>
    <t>5041-042P</t>
  </si>
  <si>
    <t>5041-054P</t>
  </si>
  <si>
    <t>5085-015P</t>
  </si>
  <si>
    <t>5085-018P</t>
  </si>
  <si>
    <t>5085-022P</t>
  </si>
  <si>
    <t>5086-012P</t>
  </si>
  <si>
    <t>5086-015P</t>
  </si>
  <si>
    <t>5086-018P</t>
  </si>
  <si>
    <t>5086-022P</t>
  </si>
  <si>
    <t>5130-012P</t>
  </si>
  <si>
    <t>5130-015P</t>
  </si>
  <si>
    <t>5130-018P</t>
  </si>
  <si>
    <t>5130-022P</t>
  </si>
  <si>
    <t>5130-028P</t>
  </si>
  <si>
    <t>5130-035P</t>
  </si>
  <si>
    <t>5130-042P</t>
  </si>
  <si>
    <t>5130-054P</t>
  </si>
  <si>
    <t>5130-012-015-012P</t>
  </si>
  <si>
    <t>5130-015-012-012P</t>
  </si>
  <si>
    <t>5130-015-012-015P</t>
  </si>
  <si>
    <t>5130-015-015-012P</t>
  </si>
  <si>
    <t>5130-015-018-015P</t>
  </si>
  <si>
    <t>5130-015-022-015P</t>
  </si>
  <si>
    <t>5130-018-012-018P</t>
  </si>
  <si>
    <t>5130-018-015-015P</t>
  </si>
  <si>
    <t>5130-018-015-018P</t>
  </si>
  <si>
    <t>5130-018-018-015P</t>
  </si>
  <si>
    <t>5130-018-022-018P</t>
  </si>
  <si>
    <t>5130-022-012-022P</t>
  </si>
  <si>
    <t>5130-022-015-015P</t>
  </si>
  <si>
    <t>5130-022-015-018P</t>
  </si>
  <si>
    <t>5130-022-015-022P</t>
  </si>
  <si>
    <t>5130-022-018-015P</t>
  </si>
  <si>
    <t>5130-022-018-018P</t>
  </si>
  <si>
    <t>5130-022-018-022P</t>
  </si>
  <si>
    <t>5130-022-022-015P</t>
  </si>
  <si>
    <t>5130-022-022-018P</t>
  </si>
  <si>
    <t>5130-022-028-022P</t>
  </si>
  <si>
    <t>5130-028-015-022P</t>
  </si>
  <si>
    <t>5130-028-015-028P</t>
  </si>
  <si>
    <t>5130-028-018-022P</t>
  </si>
  <si>
    <t>5130-028-018-028P</t>
  </si>
  <si>
    <t>5130-028-022-022P</t>
  </si>
  <si>
    <t>5130-028-022-028P</t>
  </si>
  <si>
    <t>5130-028-028-015P</t>
  </si>
  <si>
    <t>5130-028-028-018P</t>
  </si>
  <si>
    <t>5130-028-028-022P</t>
  </si>
  <si>
    <t>5130-035-015-035P</t>
  </si>
  <si>
    <t>5130-035-018-035P</t>
  </si>
  <si>
    <t>5130-035-022-028P</t>
  </si>
  <si>
    <t>5130-035-022-035P</t>
  </si>
  <si>
    <t>5130-035-028-028P</t>
  </si>
  <si>
    <t>5130-035-028-035P</t>
  </si>
  <si>
    <t>5130-042-022-042P</t>
  </si>
  <si>
    <t>5130-042-028-042P</t>
  </si>
  <si>
    <t>5130-042-035-035P</t>
  </si>
  <si>
    <t>5130-042-035-042P</t>
  </si>
  <si>
    <t>5130-054-022-054P</t>
  </si>
  <si>
    <t>5130-054-028-054P</t>
  </si>
  <si>
    <t>5130-054-035-054P</t>
  </si>
  <si>
    <t>5130-054-042-042P</t>
  </si>
  <si>
    <t>5130-054-042-054P</t>
  </si>
  <si>
    <t>5240-015-012P</t>
  </si>
  <si>
    <t>5240-018-015P</t>
  </si>
  <si>
    <t>5240-022-015P</t>
  </si>
  <si>
    <t>5240-022-018P</t>
  </si>
  <si>
    <t>5240-028-022P</t>
  </si>
  <si>
    <t>5240-035-028P</t>
  </si>
  <si>
    <t>5240-042-035P</t>
  </si>
  <si>
    <t>5240-054-042P</t>
  </si>
  <si>
    <t>5243-015-012P</t>
  </si>
  <si>
    <t>5243-018-012P</t>
  </si>
  <si>
    <t>5243-018-015P</t>
  </si>
  <si>
    <t>5243-022-015P</t>
  </si>
  <si>
    <t>5243-022-018P</t>
  </si>
  <si>
    <t>5243-028-015P</t>
  </si>
  <si>
    <t>5243-028-018P</t>
  </si>
  <si>
    <t>5243-028-022P</t>
  </si>
  <si>
    <t>5243-035-022P</t>
  </si>
  <si>
    <t>5243-035-028P</t>
  </si>
  <si>
    <t>5243-042-022P</t>
  </si>
  <si>
    <t>5243-042-028P</t>
  </si>
  <si>
    <t>5243-042-035P</t>
  </si>
  <si>
    <t>5243-054-035P</t>
  </si>
  <si>
    <t>5243-054-042P</t>
  </si>
  <si>
    <t>5270-012P</t>
  </si>
  <si>
    <t>5270-015P</t>
  </si>
  <si>
    <t>5270-018P</t>
  </si>
  <si>
    <t>5270-022P</t>
  </si>
  <si>
    <t>5270-028P</t>
  </si>
  <si>
    <t>5270-035P</t>
  </si>
  <si>
    <t>5270-042P</t>
  </si>
  <si>
    <t>5270-054P</t>
  </si>
  <si>
    <t>5290-012P</t>
  </si>
  <si>
    <t>5290-015P</t>
  </si>
  <si>
    <t>5290-018P</t>
  </si>
  <si>
    <t>5290-022P</t>
  </si>
  <si>
    <t>5290-028P</t>
  </si>
  <si>
    <t>5290-035P</t>
  </si>
  <si>
    <t>5290-042P</t>
  </si>
  <si>
    <t>5290-054P</t>
  </si>
  <si>
    <t>5301-012P</t>
  </si>
  <si>
    <t>5301-015P</t>
  </si>
  <si>
    <t>5301-018P</t>
  </si>
  <si>
    <t>5301-022P</t>
  </si>
  <si>
    <t>5301-028P</t>
  </si>
  <si>
    <t>5301-035P</t>
  </si>
  <si>
    <t>5301-042P</t>
  </si>
  <si>
    <t>5301-054P</t>
  </si>
  <si>
    <t>4090-012-3/8P</t>
  </si>
  <si>
    <t>4090-012-1/2P</t>
  </si>
  <si>
    <t>4090-015-3/8P</t>
  </si>
  <si>
    <t>4090-015-1/2P</t>
  </si>
  <si>
    <t>4090-018-1/2P</t>
  </si>
  <si>
    <t>4090-018-3/4P</t>
  </si>
  <si>
    <t>4090-022-1/2P</t>
  </si>
  <si>
    <t>4090-022-3/4P</t>
  </si>
  <si>
    <t>4090-022-100P</t>
  </si>
  <si>
    <t>4090-028-100P</t>
  </si>
  <si>
    <t>4090-035-11/4P</t>
  </si>
  <si>
    <t>4090-042-11/2P</t>
  </si>
  <si>
    <t>4090-054-200P</t>
  </si>
  <si>
    <t>4001-012-3/8P</t>
  </si>
  <si>
    <t>4001-012-1/2P</t>
  </si>
  <si>
    <t>4001-015-3/8P</t>
  </si>
  <si>
    <t>4001-015-1/2P</t>
  </si>
  <si>
    <t>4001-018-1/2P</t>
  </si>
  <si>
    <t>4001-018-3/4P</t>
  </si>
  <si>
    <t>4001-022-3/4P</t>
  </si>
  <si>
    <t>4001-028-100P</t>
  </si>
  <si>
    <t>4001-035-11/4P</t>
  </si>
  <si>
    <t>4001-042-11/2P</t>
  </si>
  <si>
    <t>4001-054-200P</t>
  </si>
  <si>
    <t>4130-012-1/2-012P</t>
  </si>
  <si>
    <t>4130-015-3/8-015P</t>
  </si>
  <si>
    <t>4130-015-1/2-015P</t>
  </si>
  <si>
    <t>4130-018-1/2-018P</t>
  </si>
  <si>
    <t>4130-022-1/2-022P</t>
  </si>
  <si>
    <t>4130-022-3/4-022P</t>
  </si>
  <si>
    <t>4130-028-1/2-028P</t>
  </si>
  <si>
    <t>4130-028-3/4-028P</t>
  </si>
  <si>
    <t>4130-035-1/2-035P</t>
  </si>
  <si>
    <t>4130-042-1/2-042P</t>
  </si>
  <si>
    <t>4130-054-1/2-054P</t>
  </si>
  <si>
    <t>4243-012-3/8P</t>
  </si>
  <si>
    <t>4243-012-1/2P</t>
  </si>
  <si>
    <t>4243-015-3/8P</t>
  </si>
  <si>
    <t>4243-015-1/2P</t>
  </si>
  <si>
    <t>4243-015-3/4P</t>
  </si>
  <si>
    <t>4243-018-1/2P</t>
  </si>
  <si>
    <t>4243-018-3/4P</t>
  </si>
  <si>
    <t>4243-022-1/2P</t>
  </si>
  <si>
    <t>4243-022-3/4P</t>
  </si>
  <si>
    <t>4243-022-100P</t>
  </si>
  <si>
    <t>4243-028-3/4P</t>
  </si>
  <si>
    <t>4243-028-100P</t>
  </si>
  <si>
    <t>4243-028-11/4P</t>
  </si>
  <si>
    <t>4243-035-100P</t>
  </si>
  <si>
    <t>4243-035-11/4P</t>
  </si>
  <si>
    <t>4243-035-11/2P</t>
  </si>
  <si>
    <t>4243-042-11/4P</t>
  </si>
  <si>
    <t>4243-042-11/2P</t>
  </si>
  <si>
    <t>4243-054-11/2P</t>
  </si>
  <si>
    <t>4243-054-200P</t>
  </si>
  <si>
    <t>4270-012-3/8P</t>
  </si>
  <si>
    <t>4270-012-1/2P</t>
  </si>
  <si>
    <t>4270-015-3/8P</t>
  </si>
  <si>
    <t>4270-015-1/2P</t>
  </si>
  <si>
    <t>4270-015-3/4P</t>
  </si>
  <si>
    <t>4270-018-1/2P</t>
  </si>
  <si>
    <t>4270-018-3/4P</t>
  </si>
  <si>
    <t>4270-022-1/2P</t>
  </si>
  <si>
    <t>4270-022-3/4P</t>
  </si>
  <si>
    <t>4270-022-100P</t>
  </si>
  <si>
    <t>4270-028-3/4P</t>
  </si>
  <si>
    <t>4270-028-100P</t>
  </si>
  <si>
    <t>4270-028-11/4P</t>
  </si>
  <si>
    <t>4270-035-100P</t>
  </si>
  <si>
    <t>4270-035-11/4P</t>
  </si>
  <si>
    <t>4270-042-11/4P</t>
  </si>
  <si>
    <t>4270-042-11/2P</t>
  </si>
  <si>
    <t>4270-054-200P</t>
  </si>
  <si>
    <t>4330-012P</t>
  </si>
  <si>
    <t>4330-015P</t>
  </si>
  <si>
    <t>4330-018P</t>
  </si>
  <si>
    <t>4330-022P</t>
  </si>
  <si>
    <t>4330-012-1/2P</t>
  </si>
  <si>
    <t>4330-015-1/2P</t>
  </si>
  <si>
    <t>4330-015-3/4P</t>
  </si>
  <si>
    <t>4330-018-1/2P</t>
  </si>
  <si>
    <t>4330-018-3/4P</t>
  </si>
  <si>
    <t>4330-022-3/4P</t>
  </si>
  <si>
    <t>4330-022-100P</t>
  </si>
  <si>
    <t>4330-028-100P</t>
  </si>
  <si>
    <t>4330-035-11/4P</t>
  </si>
  <si>
    <t>4330-042-11/2P</t>
  </si>
  <si>
    <t>4330-054-200P</t>
  </si>
  <si>
    <t>4331-012-3/8P</t>
  </si>
  <si>
    <t>4331-012-1/2P</t>
  </si>
  <si>
    <t>4331-015-1/2P</t>
  </si>
  <si>
    <t>4331-015-3/4P</t>
  </si>
  <si>
    <t>4331-018-1/2P</t>
  </si>
  <si>
    <t>4331-018-3/4P</t>
  </si>
  <si>
    <t>4331-022-1/2P</t>
  </si>
  <si>
    <t>4331-022-3/4P</t>
  </si>
  <si>
    <t>4331-022-100P</t>
  </si>
  <si>
    <t>4331-028-100P</t>
  </si>
  <si>
    <t>4331-035-11/4P</t>
  </si>
  <si>
    <t>4331-042-11/2P</t>
  </si>
  <si>
    <t>4331-054-200P</t>
  </si>
  <si>
    <t>4471-012-1/2P</t>
  </si>
  <si>
    <t>4471-015-1/2P</t>
  </si>
  <si>
    <t>4471-018-1/2P</t>
  </si>
  <si>
    <t>4471-022-3/4P</t>
  </si>
  <si>
    <t>591-CuP</t>
  </si>
  <si>
    <t>4275-015P</t>
  </si>
  <si>
    <t>4275-015P MUFA NAPRAWCZA ZAPRAS.  15</t>
  </si>
  <si>
    <t>4275-018P</t>
  </si>
  <si>
    <t>4275-018P MUFA NAPRAWCZA ZAPRAS.  18</t>
  </si>
  <si>
    <t>4275-022P</t>
  </si>
  <si>
    <t>4275-022P MUFA NAPRAWCZA ZAPRAS.  22</t>
  </si>
  <si>
    <t>4275-028P</t>
  </si>
  <si>
    <t>4275-028P MUFA NAPRAWCZA ZAPRAS.  28</t>
  </si>
  <si>
    <t>4275-035P</t>
  </si>
  <si>
    <t>4275-035P MUFA NAPRAWCZA ZAPRAS.  35</t>
  </si>
  <si>
    <t>4275-042P</t>
  </si>
  <si>
    <t>4275-042P MUFA NAPRAWCZA ZAPRAS.  42</t>
  </si>
  <si>
    <t>4275-054P</t>
  </si>
  <si>
    <t>4275-054P MUFA NAPRAWCZA ZAPRAS.  54</t>
  </si>
  <si>
    <t>5130-028-018-028PG</t>
  </si>
  <si>
    <t xml:space="preserve">5130-028-018-028PG TRÓJN. RED.ZAPR. GAZ </t>
  </si>
  <si>
    <t>5040-076</t>
  </si>
  <si>
    <t>5040-089</t>
  </si>
  <si>
    <t>5041-064</t>
  </si>
  <si>
    <t>5041-076</t>
  </si>
  <si>
    <t>5041-089</t>
  </si>
  <si>
    <t>5041-108</t>
  </si>
  <si>
    <t>5090-076</t>
  </si>
  <si>
    <t>5090-108</t>
  </si>
  <si>
    <t>5130-076</t>
  </si>
  <si>
    <t>5130-089</t>
  </si>
  <si>
    <t>5130-108</t>
  </si>
  <si>
    <t>5130-064</t>
  </si>
  <si>
    <t>5270-064</t>
  </si>
  <si>
    <t>5270-076</t>
  </si>
  <si>
    <t>5270-089</t>
  </si>
  <si>
    <t>5270-108</t>
  </si>
  <si>
    <t>5301-076</t>
  </si>
  <si>
    <t>5301-089</t>
  </si>
  <si>
    <t>5359-022-100</t>
  </si>
  <si>
    <t>5359-028-100</t>
  </si>
  <si>
    <t>U45BCE34</t>
  </si>
  <si>
    <t>U45BCE1</t>
  </si>
  <si>
    <t>U45BCE114</t>
  </si>
  <si>
    <t>U45BCE112</t>
  </si>
  <si>
    <t>U45BCE2</t>
  </si>
  <si>
    <t>Zawór zwrotny kulowy KW/KW</t>
  </si>
  <si>
    <t>U51BCE34</t>
  </si>
  <si>
    <t>U51BCE1</t>
  </si>
  <si>
    <t>U51BCE114</t>
  </si>
  <si>
    <t>U51BCE112</t>
  </si>
  <si>
    <t>U51BCE2</t>
  </si>
  <si>
    <t>Zawór zwrotny kulowy  PVC-C KW/KW</t>
  </si>
  <si>
    <t>5908257152532</t>
  </si>
  <si>
    <t>5908257152549</t>
  </si>
  <si>
    <t>5908257152556</t>
  </si>
  <si>
    <t>5908257152563</t>
  </si>
  <si>
    <t>5908257152570</t>
  </si>
  <si>
    <t>5908257152587</t>
  </si>
  <si>
    <t>5908257153485</t>
  </si>
  <si>
    <t>5908257153492</t>
  </si>
  <si>
    <t>5908257153508</t>
  </si>
  <si>
    <t>5903424722655</t>
  </si>
  <si>
    <t>5903424722662</t>
  </si>
  <si>
    <t>5903424723669</t>
  </si>
  <si>
    <t>5903424723676</t>
  </si>
  <si>
    <t>5907486795534</t>
  </si>
  <si>
    <t>5907486797651</t>
  </si>
  <si>
    <t>5907486797668</t>
  </si>
  <si>
    <t>5907486797675</t>
  </si>
  <si>
    <t>5907486797682</t>
  </si>
  <si>
    <t>5908257152815</t>
  </si>
  <si>
    <t>5908257152822</t>
  </si>
  <si>
    <t>5908257152839</t>
  </si>
  <si>
    <t>5903424723706</t>
  </si>
  <si>
    <t>5908257152846</t>
  </si>
  <si>
    <t>5908257152853</t>
  </si>
  <si>
    <t>5908257152860</t>
  </si>
  <si>
    <t>5908257152877</t>
  </si>
  <si>
    <t>5908257152884</t>
  </si>
  <si>
    <t>5903424722693</t>
  </si>
  <si>
    <t>5903424722709</t>
  </si>
  <si>
    <t>5903424723768</t>
  </si>
  <si>
    <t>5903424723775</t>
  </si>
  <si>
    <t>5907486797729</t>
  </si>
  <si>
    <t>5907486797736</t>
  </si>
  <si>
    <t>5907486797743</t>
  </si>
  <si>
    <t>5907486797750</t>
  </si>
  <si>
    <t>5907486797767</t>
  </si>
  <si>
    <t>5908257152891</t>
  </si>
  <si>
    <t>5908257152907</t>
  </si>
  <si>
    <t>5903424722716</t>
  </si>
  <si>
    <t>5903424722723</t>
  </si>
  <si>
    <t>5903424723829</t>
  </si>
  <si>
    <t>5903424723836</t>
  </si>
  <si>
    <t>5907486797774</t>
  </si>
  <si>
    <t>5907486797781</t>
  </si>
  <si>
    <t>5907486797798</t>
  </si>
  <si>
    <t>5907486797804</t>
  </si>
  <si>
    <t>5907486797811</t>
  </si>
  <si>
    <t>5903424725946</t>
  </si>
  <si>
    <t>5907486797828</t>
  </si>
  <si>
    <t>5908257152921</t>
  </si>
  <si>
    <t>5908257152426</t>
  </si>
  <si>
    <t>5903424723850</t>
  </si>
  <si>
    <t>5908257152914</t>
  </si>
  <si>
    <t>5903424724659</t>
  </si>
  <si>
    <t>5903424722730</t>
  </si>
  <si>
    <t>5903424722747</t>
  </si>
  <si>
    <t>5903424723898</t>
  </si>
  <si>
    <t>5903424723904</t>
  </si>
  <si>
    <t>5907486797842</t>
  </si>
  <si>
    <t>5907486797859</t>
  </si>
  <si>
    <t>5907486797866</t>
  </si>
  <si>
    <t>5908257153386</t>
  </si>
  <si>
    <t>5908257153393</t>
  </si>
  <si>
    <t>5908257152938</t>
  </si>
  <si>
    <t>5908257152945</t>
  </si>
  <si>
    <t>5908257152952</t>
  </si>
  <si>
    <t>5908257152969</t>
  </si>
  <si>
    <t>5903424723959</t>
  </si>
  <si>
    <t>5908257152976</t>
  </si>
  <si>
    <t>5908257152983</t>
  </si>
  <si>
    <t>5908257152990</t>
  </si>
  <si>
    <t>5908257153003</t>
  </si>
  <si>
    <t>5908257153010</t>
  </si>
  <si>
    <t>5907486799495</t>
  </si>
  <si>
    <t>5907486799501</t>
  </si>
  <si>
    <t>5907486799518</t>
  </si>
  <si>
    <t>5903424722679</t>
  </si>
  <si>
    <t>5908257153034</t>
  </si>
  <si>
    <t>5908257153027</t>
  </si>
  <si>
    <t>5908257153065</t>
  </si>
  <si>
    <t>5908257153058</t>
  </si>
  <si>
    <t>5908257153041</t>
  </si>
  <si>
    <t>5908257153096</t>
  </si>
  <si>
    <t>5908257153089</t>
  </si>
  <si>
    <t>5908257153072</t>
  </si>
  <si>
    <t>5908257153133</t>
  </si>
  <si>
    <t>5908257153126</t>
  </si>
  <si>
    <t>5908257153119</t>
  </si>
  <si>
    <t>5908257153409</t>
  </si>
  <si>
    <t>5908257154499</t>
  </si>
  <si>
    <t>5908257153416</t>
  </si>
  <si>
    <t>5908257153423</t>
  </si>
  <si>
    <t>5908257153102</t>
  </si>
  <si>
    <t>5908257152433</t>
  </si>
  <si>
    <t>5908257152457</t>
  </si>
  <si>
    <t>5908257152471</t>
  </si>
  <si>
    <t>5908257152365</t>
  </si>
  <si>
    <t>5908257152372</t>
  </si>
  <si>
    <t>5908257152389</t>
  </si>
  <si>
    <t>5908257152440</t>
  </si>
  <si>
    <t>5908257152464</t>
  </si>
  <si>
    <t>5908257152488</t>
  </si>
  <si>
    <t>5908257152396</t>
  </si>
  <si>
    <t>5908257152402</t>
  </si>
  <si>
    <t>5908257152419</t>
  </si>
  <si>
    <t>5907486799600</t>
  </si>
  <si>
    <t>5907486799617</t>
  </si>
  <si>
    <t>5907486795879</t>
  </si>
  <si>
    <t>5903424722761</t>
  </si>
  <si>
    <t>5903424722778</t>
  </si>
  <si>
    <t>5903424724666</t>
  </si>
  <si>
    <t>5903424724673</t>
  </si>
  <si>
    <t>5903424725502</t>
  </si>
  <si>
    <t>5903424725519</t>
  </si>
  <si>
    <t>5903424725526</t>
  </si>
  <si>
    <t>5903424725533</t>
  </si>
  <si>
    <t>5903424725540</t>
  </si>
  <si>
    <t>5903424729791</t>
  </si>
  <si>
    <t>5907486796135</t>
  </si>
  <si>
    <t>5907486796159</t>
  </si>
  <si>
    <t>5907486796166</t>
  </si>
  <si>
    <t>5907486796173</t>
  </si>
  <si>
    <t>5907486796180</t>
  </si>
  <si>
    <t>5907486796197</t>
  </si>
  <si>
    <t>5903424722631</t>
  </si>
  <si>
    <t>5903424722648</t>
  </si>
  <si>
    <t>5903424723621</t>
  </si>
  <si>
    <t>5903424723638</t>
  </si>
  <si>
    <t>5907486799648</t>
  </si>
  <si>
    <t>5907486799655</t>
  </si>
  <si>
    <t>5908257154697</t>
  </si>
  <si>
    <t>5908257154703</t>
  </si>
  <si>
    <t>5908257154710</t>
  </si>
  <si>
    <t>5908257154727</t>
  </si>
  <si>
    <t>5908257154734</t>
  </si>
  <si>
    <t>5903424722938</t>
  </si>
  <si>
    <t>5903424722921</t>
  </si>
  <si>
    <t>5907486799693</t>
  </si>
  <si>
    <t>8710439217055</t>
  </si>
  <si>
    <t>8710439217079</t>
  </si>
  <si>
    <t>8710439217093</t>
  </si>
  <si>
    <t>8710439217154</t>
  </si>
  <si>
    <t>8710439217178</t>
  </si>
  <si>
    <t>8710439217116</t>
  </si>
  <si>
    <t>8710439217130</t>
  </si>
  <si>
    <t>5907486796050</t>
  </si>
  <si>
    <t>5903424724802</t>
  </si>
  <si>
    <t>5907486799013</t>
  </si>
  <si>
    <t>5907486799471</t>
  </si>
  <si>
    <t>8710439237510</t>
  </si>
  <si>
    <t>5903424724147</t>
  </si>
  <si>
    <t>5903424726646</t>
  </si>
  <si>
    <t>5908257153683</t>
  </si>
  <si>
    <t>5907486799662</t>
  </si>
  <si>
    <t>5908257153706</t>
  </si>
  <si>
    <t>5908257153713</t>
  </si>
  <si>
    <t>5908257153720</t>
  </si>
  <si>
    <t>5907486799075</t>
  </si>
  <si>
    <t>5907486799082</t>
  </si>
  <si>
    <t>5907486799099</t>
  </si>
  <si>
    <t>5907486799105</t>
  </si>
  <si>
    <t>5907486796029</t>
  </si>
  <si>
    <t>5907486799112</t>
  </si>
  <si>
    <t>5907486799129</t>
  </si>
  <si>
    <t>5907486799136</t>
  </si>
  <si>
    <t>5907486799143</t>
  </si>
  <si>
    <t>5907486799150</t>
  </si>
  <si>
    <t>5907486799167</t>
  </si>
  <si>
    <t>4011862766207</t>
  </si>
  <si>
    <t>4011862766306</t>
  </si>
  <si>
    <t>4011862766405</t>
  </si>
  <si>
    <t>4011862766504</t>
  </si>
  <si>
    <t>4011862766603</t>
  </si>
  <si>
    <t>4011862766702</t>
  </si>
  <si>
    <t>4011862766801</t>
  </si>
  <si>
    <t>4011862766900</t>
  </si>
  <si>
    <t>4011862767006</t>
  </si>
  <si>
    <t>4011862767105</t>
  </si>
  <si>
    <t>4011862767204</t>
  </si>
  <si>
    <t>4011862767303</t>
  </si>
  <si>
    <t>4011862767402</t>
  </si>
  <si>
    <t>4011862767501</t>
  </si>
  <si>
    <t>4011862767600</t>
  </si>
  <si>
    <t>4011862767709</t>
  </si>
  <si>
    <t>4011862767808</t>
  </si>
  <si>
    <t>4011862767907</t>
  </si>
  <si>
    <t>4011862768003</t>
  </si>
  <si>
    <t>4011862768102</t>
  </si>
  <si>
    <t>4011862768201</t>
  </si>
  <si>
    <t>4011862768300</t>
  </si>
  <si>
    <t>4011862768409</t>
  </si>
  <si>
    <t>4011862768508</t>
  </si>
  <si>
    <t>4011862768607</t>
  </si>
  <si>
    <t>4011862768706</t>
  </si>
  <si>
    <t>4011862768805</t>
  </si>
  <si>
    <t>4011862768904</t>
  </si>
  <si>
    <t>4011862769000</t>
  </si>
  <si>
    <t>4011862769109</t>
  </si>
  <si>
    <t>4011862769208</t>
  </si>
  <si>
    <t>4011862769307</t>
  </si>
  <si>
    <t>4011862769406</t>
  </si>
  <si>
    <t>4011862769505</t>
  </si>
  <si>
    <t>4011862769604</t>
  </si>
  <si>
    <t>4011862769703</t>
  </si>
  <si>
    <t>4011862769802</t>
  </si>
  <si>
    <t>4011862769901</t>
  </si>
  <si>
    <t>4011862770006</t>
  </si>
  <si>
    <t>4011862770105</t>
  </si>
  <si>
    <t>4011862770204</t>
  </si>
  <si>
    <t>4011862770303</t>
  </si>
  <si>
    <t>4011862770402</t>
  </si>
  <si>
    <t>4011862770501</t>
  </si>
  <si>
    <t>4011862770600</t>
  </si>
  <si>
    <t>4011862770709</t>
  </si>
  <si>
    <t>4011862770808</t>
  </si>
  <si>
    <t>4011862770907</t>
  </si>
  <si>
    <t>4011862771003</t>
  </si>
  <si>
    <t>4011862771102</t>
  </si>
  <si>
    <t>4011862771201</t>
  </si>
  <si>
    <t>4011862771300</t>
  </si>
  <si>
    <t>4011862771409</t>
  </si>
  <si>
    <t>4011862771508</t>
  </si>
  <si>
    <t>4011862771607</t>
  </si>
  <si>
    <t>4011862771706</t>
  </si>
  <si>
    <t>4011862771805</t>
  </si>
  <si>
    <t>4011862771904</t>
  </si>
  <si>
    <t>4011862772000</t>
  </si>
  <si>
    <t>4011862772109</t>
  </si>
  <si>
    <t>4011862772208</t>
  </si>
  <si>
    <t>4011862772307</t>
  </si>
  <si>
    <t>4011862772406</t>
  </si>
  <si>
    <t>4011862772505</t>
  </si>
  <si>
    <t>4011862772604</t>
  </si>
  <si>
    <t>4011862772703</t>
  </si>
  <si>
    <t>4011862772802</t>
  </si>
  <si>
    <t>4011862772901</t>
  </si>
  <si>
    <t>4011862773007</t>
  </si>
  <si>
    <t>4011862773106</t>
  </si>
  <si>
    <t>4011862773205</t>
  </si>
  <si>
    <t>4011862773304</t>
  </si>
  <si>
    <t>4011862773403</t>
  </si>
  <si>
    <t>4011862773502</t>
  </si>
  <si>
    <t>4011862773601</t>
  </si>
  <si>
    <t>4011862773700</t>
  </si>
  <si>
    <t>4011862773809</t>
  </si>
  <si>
    <t>4011862773908</t>
  </si>
  <si>
    <t>4011862774004</t>
  </si>
  <si>
    <t>4011862774103</t>
  </si>
  <si>
    <t>4011862774202</t>
  </si>
  <si>
    <t>4011862774301</t>
  </si>
  <si>
    <t>4011862774400</t>
  </si>
  <si>
    <t>4011862774509</t>
  </si>
  <si>
    <t>4011862774608</t>
  </si>
  <si>
    <t>4011862774707</t>
  </si>
  <si>
    <t>4011862774806</t>
  </si>
  <si>
    <t>4011862774905</t>
  </si>
  <si>
    <t>4011862775001</t>
  </si>
  <si>
    <t>4011862775100</t>
  </si>
  <si>
    <t>4011862775209</t>
  </si>
  <si>
    <t>4011862775308</t>
  </si>
  <si>
    <t>4011862775407</t>
  </si>
  <si>
    <t>4011862775506</t>
  </si>
  <si>
    <t>4011862775605</t>
  </si>
  <si>
    <t>4011862775704</t>
  </si>
  <si>
    <t>4011862775803</t>
  </si>
  <si>
    <t>4011862775902</t>
  </si>
  <si>
    <t>4011862776008</t>
  </si>
  <si>
    <t>4011862776107</t>
  </si>
  <si>
    <t>4011862776206</t>
  </si>
  <si>
    <t>4011862776305</t>
  </si>
  <si>
    <t>4011862776404</t>
  </si>
  <si>
    <t>4011862776503</t>
  </si>
  <si>
    <t>4011862776602</t>
  </si>
  <si>
    <t>4011862776701</t>
  </si>
  <si>
    <t>4011862776800</t>
  </si>
  <si>
    <t>4011862776909</t>
  </si>
  <si>
    <t>4011862777005</t>
  </si>
  <si>
    <t>4011862777104</t>
  </si>
  <si>
    <t>4011862777203</t>
  </si>
  <si>
    <t>4011862777302</t>
  </si>
  <si>
    <t>4011862777401</t>
  </si>
  <si>
    <t>4011862777500</t>
  </si>
  <si>
    <t>4011862777609</t>
  </si>
  <si>
    <t>4011862777708</t>
  </si>
  <si>
    <t>4011862777807</t>
  </si>
  <si>
    <t>4011862777906</t>
  </si>
  <si>
    <t>4011862778002</t>
  </si>
  <si>
    <t>4011862778101</t>
  </si>
  <si>
    <t>4011862778200</t>
  </si>
  <si>
    <t>4011862778309</t>
  </si>
  <si>
    <t>4011862778408</t>
  </si>
  <si>
    <t>4011862778507</t>
  </si>
  <si>
    <t>4011862778606</t>
  </si>
  <si>
    <t>4011862778705</t>
  </si>
  <si>
    <t>4011862778804</t>
  </si>
  <si>
    <t>4011862778903</t>
  </si>
  <si>
    <t>4011862779009</t>
  </si>
  <si>
    <t>4011862779108</t>
  </si>
  <si>
    <t>4011862779207</t>
  </si>
  <si>
    <t>4011862779306</t>
  </si>
  <si>
    <t>4011862779405</t>
  </si>
  <si>
    <t>4011862779504</t>
  </si>
  <si>
    <t>4011862779603</t>
  </si>
  <si>
    <t>4011862779702</t>
  </si>
  <si>
    <t>4011862779801</t>
  </si>
  <si>
    <t>4011862779900</t>
  </si>
  <si>
    <t>4011862780005</t>
  </si>
  <si>
    <t>4011862746902</t>
  </si>
  <si>
    <t>4011862747008</t>
  </si>
  <si>
    <t>4011862747107</t>
  </si>
  <si>
    <t>4011862747206</t>
  </si>
  <si>
    <t>4011862747404</t>
  </si>
  <si>
    <t>4011862747503</t>
  </si>
  <si>
    <t>4011862747602</t>
  </si>
  <si>
    <t>4011862747701</t>
  </si>
  <si>
    <t>4011862747800</t>
  </si>
  <si>
    <t>4011862747909</t>
  </si>
  <si>
    <t>4011862748005</t>
  </si>
  <si>
    <t>4011862748104</t>
  </si>
  <si>
    <t>4011862748203</t>
  </si>
  <si>
    <t>4011862745806</t>
  </si>
  <si>
    <t>4011862745905</t>
  </si>
  <si>
    <t>4011862746001</t>
  </si>
  <si>
    <t>4011862746100</t>
  </si>
  <si>
    <t>4011862746209</t>
  </si>
  <si>
    <t>4011862746308</t>
  </si>
  <si>
    <t>4011862746407</t>
  </si>
  <si>
    <t>4011862746506</t>
  </si>
  <si>
    <t>4011862746605</t>
  </si>
  <si>
    <t>4011862746704</t>
  </si>
  <si>
    <t>4011862746803</t>
  </si>
  <si>
    <t>4011862750206</t>
  </si>
  <si>
    <t>4011862750305</t>
  </si>
  <si>
    <t>4011862750404</t>
  </si>
  <si>
    <t>4011862750503</t>
  </si>
  <si>
    <t>4011862750602</t>
  </si>
  <si>
    <t>4011862750701</t>
  </si>
  <si>
    <t>4011862750800</t>
  </si>
  <si>
    <t>4011862750909</t>
  </si>
  <si>
    <t>4011862751005</t>
  </si>
  <si>
    <t>4011862751104</t>
  </si>
  <si>
    <t>4011862751203</t>
  </si>
  <si>
    <t>4011862752101</t>
  </si>
  <si>
    <t>4011862752200</t>
  </si>
  <si>
    <t>4011862752309</t>
  </si>
  <si>
    <t>4011862752408</t>
  </si>
  <si>
    <t>4011862752507</t>
  </si>
  <si>
    <t>4011862752606</t>
  </si>
  <si>
    <t>4011862752705</t>
  </si>
  <si>
    <t>4011862752804</t>
  </si>
  <si>
    <t>4011862752903</t>
  </si>
  <si>
    <t>4011862753009</t>
  </si>
  <si>
    <t>4011862753108</t>
  </si>
  <si>
    <t>4011862753207</t>
  </si>
  <si>
    <t>4011862753306</t>
  </si>
  <si>
    <t>4011862753405</t>
  </si>
  <si>
    <t>4011862753504</t>
  </si>
  <si>
    <t>4011862753603</t>
  </si>
  <si>
    <t>4011862753702</t>
  </si>
  <si>
    <t>4011862753801</t>
  </si>
  <si>
    <t>4011862753900</t>
  </si>
  <si>
    <t>4011862754006</t>
  </si>
  <si>
    <t>4011862754204</t>
  </si>
  <si>
    <t>4011862754303</t>
  </si>
  <si>
    <t>4011862754402</t>
  </si>
  <si>
    <t>4011862754501</t>
  </si>
  <si>
    <t>4011862754600</t>
  </si>
  <si>
    <t>4011862754709</t>
  </si>
  <si>
    <t>4011862754808</t>
  </si>
  <si>
    <t>4011862754907</t>
  </si>
  <si>
    <t>4011862755003</t>
  </si>
  <si>
    <t>4011862755102</t>
  </si>
  <si>
    <t>4011862755201</t>
  </si>
  <si>
    <t>4011862755300</t>
  </si>
  <si>
    <t>4011862755409</t>
  </si>
  <si>
    <t>4011862755508</t>
  </si>
  <si>
    <t>4011862755607</t>
  </si>
  <si>
    <t>4011862755706</t>
  </si>
  <si>
    <t>4011862755805</t>
  </si>
  <si>
    <t>4011862755904</t>
  </si>
  <si>
    <t>4011862759001</t>
  </si>
  <si>
    <t>4011862759100</t>
  </si>
  <si>
    <t>4011862759209</t>
  </si>
  <si>
    <t>4011862759308</t>
  </si>
  <si>
    <t>4011862759803</t>
  </si>
  <si>
    <t>4011862759902</t>
  </si>
  <si>
    <t>4011862760007</t>
  </si>
  <si>
    <t>4011862760106</t>
  </si>
  <si>
    <t>4011862760205</t>
  </si>
  <si>
    <t>4011862760304</t>
  </si>
  <si>
    <t>4011862760403</t>
  </si>
  <si>
    <t>4011862760502</t>
  </si>
  <si>
    <t>4011862760601</t>
  </si>
  <si>
    <t>4011862760700</t>
  </si>
  <si>
    <t>4011862760809</t>
  </si>
  <si>
    <t>4011862760908</t>
  </si>
  <si>
    <t>4011862761004</t>
  </si>
  <si>
    <t>4011862761103</t>
  </si>
  <si>
    <t>4011862761202</t>
  </si>
  <si>
    <t>4011862761301</t>
  </si>
  <si>
    <t>4011862761400</t>
  </si>
  <si>
    <t>4011862761509</t>
  </si>
  <si>
    <t>4011862761608</t>
  </si>
  <si>
    <t>4011862761707</t>
  </si>
  <si>
    <t>4011862761806</t>
  </si>
  <si>
    <t>4011862761905</t>
  </si>
  <si>
    <t>4011862762001</t>
  </si>
  <si>
    <t>4011862762100</t>
  </si>
  <si>
    <t>4011862765606</t>
  </si>
  <si>
    <t>4011862765705</t>
  </si>
  <si>
    <t>4011862765804</t>
  </si>
  <si>
    <t>4011862765903</t>
  </si>
  <si>
    <t>4011862766108</t>
  </si>
  <si>
    <t>4011862756109</t>
  </si>
  <si>
    <t>4011862756208</t>
  </si>
  <si>
    <t>4011862756307</t>
  </si>
  <si>
    <t>4011862756406</t>
  </si>
  <si>
    <t>4011862756505</t>
  </si>
  <si>
    <t>4011862756604</t>
  </si>
  <si>
    <t>4011862756703</t>
  </si>
  <si>
    <t>5052740407002</t>
  </si>
  <si>
    <t>5052740407101</t>
  </si>
  <si>
    <t>5052740407200</t>
  </si>
  <si>
    <t>5052740407309</t>
  </si>
  <si>
    <t>5052740489404</t>
  </si>
  <si>
    <t>5052740489503</t>
  </si>
  <si>
    <t>5052740489602</t>
  </si>
  <si>
    <t>5050027468104</t>
  </si>
  <si>
    <t>5050027468203</t>
  </si>
  <si>
    <t>5050027468302</t>
  </si>
  <si>
    <t>5050027468401</t>
  </si>
  <si>
    <t>5050027468500</t>
  </si>
  <si>
    <t>5050027468609</t>
  </si>
  <si>
    <t>5050027468708</t>
  </si>
  <si>
    <t>4011860497707</t>
  </si>
  <si>
    <t>4011860497806</t>
  </si>
  <si>
    <t>4011860497905</t>
  </si>
  <si>
    <t>4011860498001</t>
  </si>
  <si>
    <t>4011860498100</t>
  </si>
  <si>
    <t>4011860498209</t>
  </si>
  <si>
    <t>4011860498308</t>
  </si>
  <si>
    <t>4011860498407</t>
  </si>
  <si>
    <t>4011860498506</t>
  </si>
  <si>
    <t>4011860498605</t>
  </si>
  <si>
    <t>4011860498704</t>
  </si>
  <si>
    <t>4011860498803</t>
  </si>
  <si>
    <t>4011860498902</t>
  </si>
  <si>
    <t>4011860499008</t>
  </si>
  <si>
    <t>4011860499107</t>
  </si>
  <si>
    <t>4011860499206</t>
  </si>
  <si>
    <t>4011860499305</t>
  </si>
  <si>
    <t>4011860499404</t>
  </si>
  <si>
    <t>4011860499503</t>
  </si>
  <si>
    <t>4011860499602</t>
  </si>
  <si>
    <t>4011860499701</t>
  </si>
  <si>
    <t>4011860499800</t>
  </si>
  <si>
    <t>4011860499909</t>
  </si>
  <si>
    <t>4011860500001</t>
  </si>
  <si>
    <t>4011860500100</t>
  </si>
  <si>
    <t>4011860500209</t>
  </si>
  <si>
    <t>4011860500308</t>
  </si>
  <si>
    <t>4011860500407</t>
  </si>
  <si>
    <t>4011860500506</t>
  </si>
  <si>
    <t>4011860500704</t>
  </si>
  <si>
    <t>4011860501206</t>
  </si>
  <si>
    <t>4011860501503</t>
  </si>
  <si>
    <t>4011860501800</t>
  </si>
  <si>
    <t>4011860502104</t>
  </si>
  <si>
    <t>4011860502302</t>
  </si>
  <si>
    <t>4011860500605</t>
  </si>
  <si>
    <t>4011860500803</t>
  </si>
  <si>
    <t>4011860500902</t>
  </si>
  <si>
    <t>4011860501008</t>
  </si>
  <si>
    <t>4011860501107</t>
  </si>
  <si>
    <t>4011860501305</t>
  </si>
  <si>
    <t>5052740901708</t>
  </si>
  <si>
    <t>4011860501404</t>
  </si>
  <si>
    <t>4011860501602</t>
  </si>
  <si>
    <t>4011860501701</t>
  </si>
  <si>
    <t>4011860501909</t>
  </si>
  <si>
    <t>4011860502005</t>
  </si>
  <si>
    <t>4011860502203</t>
  </si>
  <si>
    <t>4011860502401</t>
  </si>
  <si>
    <t>4011860502500</t>
  </si>
  <si>
    <t>4011860502609</t>
  </si>
  <si>
    <t>4011860502708</t>
  </si>
  <si>
    <t>4011860502807</t>
  </si>
  <si>
    <t>4011860502906</t>
  </si>
  <si>
    <t>4011860503002</t>
  </si>
  <si>
    <t>4011860503101</t>
  </si>
  <si>
    <t>4011860503200</t>
  </si>
  <si>
    <t>4011860503309</t>
  </si>
  <si>
    <t>4011860503408</t>
  </si>
  <si>
    <t>4011860503507</t>
  </si>
  <si>
    <t>4011860503606</t>
  </si>
  <si>
    <t>4011860503705</t>
  </si>
  <si>
    <t>4011860503804</t>
  </si>
  <si>
    <t>4011860503903</t>
  </si>
  <si>
    <t>4011860504009</t>
  </si>
  <si>
    <t>4011860504108</t>
  </si>
  <si>
    <t>4011860504207</t>
  </si>
  <si>
    <t>4011860504306</t>
  </si>
  <si>
    <t>4011860504405</t>
  </si>
  <si>
    <t>4011860504504</t>
  </si>
  <si>
    <t>4011860504603</t>
  </si>
  <si>
    <t>4011860504702</t>
  </si>
  <si>
    <t>4011860504801</t>
  </si>
  <si>
    <t>4011860504900</t>
  </si>
  <si>
    <t>4011860505006</t>
  </si>
  <si>
    <t>4011861234202</t>
  </si>
  <si>
    <t>4011861234301</t>
  </si>
  <si>
    <t>4011861234400</t>
  </si>
  <si>
    <t>4011861234509</t>
  </si>
  <si>
    <t>4011861234608</t>
  </si>
  <si>
    <t>4011861234707</t>
  </si>
  <si>
    <t>4011861234806</t>
  </si>
  <si>
    <t>4011861234905</t>
  </si>
  <si>
    <t>4011861235001</t>
  </si>
  <si>
    <t>4011861235100</t>
  </si>
  <si>
    <t>4011861235209</t>
  </si>
  <si>
    <t>4011861233403</t>
  </si>
  <si>
    <t>4011861233502</t>
  </si>
  <si>
    <t>4011861233601</t>
  </si>
  <si>
    <t>4011861233700</t>
  </si>
  <si>
    <t>4011861233809</t>
  </si>
  <si>
    <t>4011861233908</t>
  </si>
  <si>
    <t>4011861234004</t>
  </si>
  <si>
    <t>4011861234103</t>
  </si>
  <si>
    <t>4011861235308</t>
  </si>
  <si>
    <t>4011861235407</t>
  </si>
  <si>
    <t>4011861235506</t>
  </si>
  <si>
    <t>4011861235605</t>
  </si>
  <si>
    <t>4011861235704</t>
  </si>
  <si>
    <t>4011861235803</t>
  </si>
  <si>
    <t>4011861235902</t>
  </si>
  <si>
    <t>4011861236107</t>
  </si>
  <si>
    <t>4011861236305</t>
  </si>
  <si>
    <t>4011861236503</t>
  </si>
  <si>
    <t>4011861236602</t>
  </si>
  <si>
    <t>4011861236701</t>
  </si>
  <si>
    <t>4011861236800</t>
  </si>
  <si>
    <t>4011861236909</t>
  </si>
  <si>
    <t>4011861237005</t>
  </si>
  <si>
    <t>4011861237104</t>
  </si>
  <si>
    <t>4011861237203</t>
  </si>
  <si>
    <t>4011861237302</t>
  </si>
  <si>
    <t>4011861237401</t>
  </si>
  <si>
    <t>4011861237500</t>
  </si>
  <si>
    <t>4011861237609</t>
  </si>
  <si>
    <t>4011861237708</t>
  </si>
  <si>
    <t>4011861237807</t>
  </si>
  <si>
    <t>4011861237906</t>
  </si>
  <si>
    <t>4011861238002</t>
  </si>
  <si>
    <t>4011861238101</t>
  </si>
  <si>
    <t>4011861238705</t>
  </si>
  <si>
    <t>4011861245604</t>
  </si>
  <si>
    <t>4011861238804</t>
  </si>
  <si>
    <t>4011861238903</t>
  </si>
  <si>
    <t>4011861239009</t>
  </si>
  <si>
    <t>4011861239108</t>
  </si>
  <si>
    <t>4011861003808</t>
  </si>
  <si>
    <t>4011861239207</t>
  </si>
  <si>
    <t>4011861239306</t>
  </si>
  <si>
    <t>4011861239405</t>
  </si>
  <si>
    <t>4011861239504</t>
  </si>
  <si>
    <t>4011861245208</t>
  </si>
  <si>
    <t>4011861245307</t>
  </si>
  <si>
    <t>4011861245406</t>
  </si>
  <si>
    <t>4011861239603</t>
  </si>
  <si>
    <t>4011861239702</t>
  </si>
  <si>
    <t>4011861239801</t>
  </si>
  <si>
    <t>4011861239900</t>
  </si>
  <si>
    <t>4011861240005</t>
  </si>
  <si>
    <t>4011861240104</t>
  </si>
  <si>
    <t>4011861240203</t>
  </si>
  <si>
    <t>4011862134907</t>
  </si>
  <si>
    <t>4011862135003</t>
  </si>
  <si>
    <t>4011862135102</t>
  </si>
  <si>
    <t>4011862135201</t>
  </si>
  <si>
    <t>4011862135300</t>
  </si>
  <si>
    <t>4011862135508</t>
  </si>
  <si>
    <t>4011862135607</t>
  </si>
  <si>
    <t>4011860027805</t>
  </si>
  <si>
    <t>4011860028109</t>
  </si>
  <si>
    <t>4011860028406</t>
  </si>
  <si>
    <t>4011860505105</t>
  </si>
  <si>
    <t>4011860030607</t>
  </si>
  <si>
    <t>4011860031208</t>
  </si>
  <si>
    <t>4011860032007</t>
  </si>
  <si>
    <t>4011860032700</t>
  </si>
  <si>
    <t>4011860033103</t>
  </si>
  <si>
    <t>4011860033400</t>
  </si>
  <si>
    <t>4011860033806</t>
  </si>
  <si>
    <t>4011860034209</t>
  </si>
  <si>
    <t>4011860034506</t>
  </si>
  <si>
    <t>4011860034605</t>
  </si>
  <si>
    <t>4011860035107</t>
  </si>
  <si>
    <t>4011860035503</t>
  </si>
  <si>
    <t>4011860036302</t>
  </si>
  <si>
    <t>4011860505204</t>
  </si>
  <si>
    <t>4011860023609</t>
  </si>
  <si>
    <t>5054826383705</t>
  </si>
  <si>
    <t>4011860041207</t>
  </si>
  <si>
    <t>4011860042204</t>
  </si>
  <si>
    <t>4011860042907</t>
  </si>
  <si>
    <t>4011860043706</t>
  </si>
  <si>
    <t>4011860044604</t>
  </si>
  <si>
    <t>4011860045106</t>
  </si>
  <si>
    <t>4011860045809</t>
  </si>
  <si>
    <t>4011860046202</t>
  </si>
  <si>
    <t>4011860048008</t>
  </si>
  <si>
    <t>4011860048107</t>
  </si>
  <si>
    <t>4011860048503</t>
  </si>
  <si>
    <t>5054826383002</t>
  </si>
  <si>
    <t>5054826383101</t>
  </si>
  <si>
    <t>4011860050704</t>
  </si>
  <si>
    <t>4011860051503</t>
  </si>
  <si>
    <t>4011860052203</t>
  </si>
  <si>
    <t>4011860052708</t>
  </si>
  <si>
    <t>4011860053101</t>
  </si>
  <si>
    <t>4011860054009</t>
  </si>
  <si>
    <t>4011860054405</t>
  </si>
  <si>
    <t>4011860054603</t>
  </si>
  <si>
    <t>4011860054900</t>
  </si>
  <si>
    <t>4011860055303</t>
  </si>
  <si>
    <t>5054826382906</t>
  </si>
  <si>
    <t>4011860057208</t>
  </si>
  <si>
    <t>4011860057901</t>
  </si>
  <si>
    <t>4011860058908</t>
  </si>
  <si>
    <t>4011860059509</t>
  </si>
  <si>
    <t>4011860060109</t>
  </si>
  <si>
    <t>4011860060604</t>
  </si>
  <si>
    <t>4011860061205</t>
  </si>
  <si>
    <t>4011860061700</t>
  </si>
  <si>
    <t>4011860062400</t>
  </si>
  <si>
    <t>4011860062806</t>
  </si>
  <si>
    <t>4011860066101</t>
  </si>
  <si>
    <t>4011860066606</t>
  </si>
  <si>
    <t>4011860067207</t>
  </si>
  <si>
    <t>4011860067702</t>
  </si>
  <si>
    <t>4011860068204</t>
  </si>
  <si>
    <t>4011860068709</t>
  </si>
  <si>
    <t>4011860069409</t>
  </si>
  <si>
    <t>4011860069805</t>
  </si>
  <si>
    <t>4011860070504</t>
  </si>
  <si>
    <t>4011860070702</t>
  </si>
  <si>
    <t>4011860070801</t>
  </si>
  <si>
    <t>4011860505303</t>
  </si>
  <si>
    <t>4011860023708</t>
  </si>
  <si>
    <t>5054826383200</t>
  </si>
  <si>
    <t>5054826383309</t>
  </si>
  <si>
    <t>4011860078104</t>
  </si>
  <si>
    <t>4011860078708</t>
  </si>
  <si>
    <t>4011860079408</t>
  </si>
  <si>
    <t>4011860080206</t>
  </si>
  <si>
    <t>4011860080701</t>
  </si>
  <si>
    <t>4011860024804</t>
  </si>
  <si>
    <t>4011860081302</t>
  </si>
  <si>
    <t>4011860081401</t>
  </si>
  <si>
    <t>5054826383408</t>
  </si>
  <si>
    <t>5054826383507</t>
  </si>
  <si>
    <t>5054826383606</t>
  </si>
  <si>
    <t>4011860083702</t>
  </si>
  <si>
    <t>4011860084402</t>
  </si>
  <si>
    <t>4011860084907</t>
  </si>
  <si>
    <t>4011860085409</t>
  </si>
  <si>
    <t>4011860086604</t>
  </si>
  <si>
    <t>4011860087502</t>
  </si>
  <si>
    <t>4011860089308</t>
  </si>
  <si>
    <t>4011860505402</t>
  </si>
  <si>
    <t>5054826383804</t>
  </si>
  <si>
    <t>5054826384009</t>
  </si>
  <si>
    <t>4011860124009</t>
  </si>
  <si>
    <t>4011860131809</t>
  </si>
  <si>
    <t>4011860136705</t>
  </si>
  <si>
    <t>4011860139706</t>
  </si>
  <si>
    <t>5030068995203</t>
  </si>
  <si>
    <t>4011860144908</t>
  </si>
  <si>
    <t>5030068995807</t>
  </si>
  <si>
    <t>4011860149309</t>
  </si>
  <si>
    <t>4011860088608</t>
  </si>
  <si>
    <t>4011860090205</t>
  </si>
  <si>
    <t>4011860331506</t>
  </si>
  <si>
    <t>4011860090908</t>
  </si>
  <si>
    <t>4011860091509</t>
  </si>
  <si>
    <t>4011860096207</t>
  </si>
  <si>
    <t>4011860096702</t>
  </si>
  <si>
    <t>4011860097006</t>
  </si>
  <si>
    <t>4011860097402</t>
  </si>
  <si>
    <t>4011860097600</t>
  </si>
  <si>
    <t>4011860098201</t>
  </si>
  <si>
    <t>4011860098607</t>
  </si>
  <si>
    <t>4011860099208</t>
  </si>
  <si>
    <t>4011860099604</t>
  </si>
  <si>
    <t>4011860105404</t>
  </si>
  <si>
    <t>4011860113201</t>
  </si>
  <si>
    <t>4011860105909</t>
  </si>
  <si>
    <t>4011860106302</t>
  </si>
  <si>
    <t>4011860107002</t>
  </si>
  <si>
    <t>5903424727568</t>
  </si>
  <si>
    <t>4011860108801</t>
  </si>
  <si>
    <t>5054826383903</t>
  </si>
  <si>
    <t>4011860110408</t>
  </si>
  <si>
    <t>4011860111207</t>
  </si>
  <si>
    <t>4011860114109</t>
  </si>
  <si>
    <t>4011860115601</t>
  </si>
  <si>
    <t>4011860117001</t>
  </si>
  <si>
    <t>4011860324409</t>
  </si>
  <si>
    <t>5054826384108</t>
  </si>
  <si>
    <t>4011860120407</t>
  </si>
  <si>
    <t>4011860120704</t>
  </si>
  <si>
    <t>4011860121206</t>
  </si>
  <si>
    <t>4011860122302</t>
  </si>
  <si>
    <t>4011860123408</t>
  </si>
  <si>
    <t>4011860125402</t>
  </si>
  <si>
    <t>4011860125907</t>
  </si>
  <si>
    <t>4011860126508</t>
  </si>
  <si>
    <t>4011860126904</t>
  </si>
  <si>
    <t>4011860127703</t>
  </si>
  <si>
    <t>4011860127901</t>
  </si>
  <si>
    <t>4011860128205</t>
  </si>
  <si>
    <t>4011860128601</t>
  </si>
  <si>
    <t>4011860129004</t>
  </si>
  <si>
    <t>4011860129301</t>
  </si>
  <si>
    <t>4011860129806</t>
  </si>
  <si>
    <t>4011860130505</t>
  </si>
  <si>
    <t>4011860131007</t>
  </si>
  <si>
    <t>4011860131304</t>
  </si>
  <si>
    <t>4011860132509</t>
  </si>
  <si>
    <t>4011860132806</t>
  </si>
  <si>
    <t>4011860133209</t>
  </si>
  <si>
    <t>4011860133506</t>
  </si>
  <si>
    <t>4011860133902</t>
  </si>
  <si>
    <t>4011860134206</t>
  </si>
  <si>
    <t>4011860134800</t>
  </si>
  <si>
    <t>4011860134909</t>
  </si>
  <si>
    <t>4011860135302</t>
  </si>
  <si>
    <t>4011860135906</t>
  </si>
  <si>
    <t>4011860136200</t>
  </si>
  <si>
    <t>4011860137405</t>
  </si>
  <si>
    <t>4011860137603</t>
  </si>
  <si>
    <t>4011860137702</t>
  </si>
  <si>
    <t>4011860138105</t>
  </si>
  <si>
    <t>4011860138709</t>
  </si>
  <si>
    <t>4011860139003</t>
  </si>
  <si>
    <t>4011860140405</t>
  </si>
  <si>
    <t>4011860140801</t>
  </si>
  <si>
    <t>4011860141204</t>
  </si>
  <si>
    <t>4011860141709</t>
  </si>
  <si>
    <t>5030068995302</t>
  </si>
  <si>
    <t>5030068995401</t>
  </si>
  <si>
    <t>5030068995500</t>
  </si>
  <si>
    <t>4011860145301</t>
  </si>
  <si>
    <t>4011860145608</t>
  </si>
  <si>
    <t>4011860145905</t>
  </si>
  <si>
    <t>5030068995906</t>
  </si>
  <si>
    <t>5030068996002</t>
  </si>
  <si>
    <t>5030068996101</t>
  </si>
  <si>
    <t>5030068996200</t>
  </si>
  <si>
    <t>4011860152200</t>
  </si>
  <si>
    <t>4011860152507</t>
  </si>
  <si>
    <t>4011860152903</t>
  </si>
  <si>
    <t>4011860153702</t>
  </si>
  <si>
    <t>4011860154105</t>
  </si>
  <si>
    <t>4011860155904</t>
  </si>
  <si>
    <t>4011860156208</t>
  </si>
  <si>
    <t>4011860156901</t>
  </si>
  <si>
    <t>4011860157601</t>
  </si>
  <si>
    <t>4011860158202</t>
  </si>
  <si>
    <t>4011860159308</t>
  </si>
  <si>
    <t>4011860159803</t>
  </si>
  <si>
    <t>4011860160106</t>
  </si>
  <si>
    <t>4011860160502</t>
  </si>
  <si>
    <t>4011860160908</t>
  </si>
  <si>
    <t>4011860243601</t>
  </si>
  <si>
    <t>4011860026105</t>
  </si>
  <si>
    <t>4011860161509</t>
  </si>
  <si>
    <t>4011860161806</t>
  </si>
  <si>
    <t>4011860162209</t>
  </si>
  <si>
    <t>4011860162506</t>
  </si>
  <si>
    <t>4011860162902</t>
  </si>
  <si>
    <t>4011860370802</t>
  </si>
  <si>
    <t>4011860014003</t>
  </si>
  <si>
    <t>4011860163206</t>
  </si>
  <si>
    <t>4011860163701</t>
  </si>
  <si>
    <t>4011860333708</t>
  </si>
  <si>
    <t>4011860164302</t>
  </si>
  <si>
    <t>4011860165002</t>
  </si>
  <si>
    <t>4011860165408</t>
  </si>
  <si>
    <t>4011860166306</t>
  </si>
  <si>
    <t>4011860315803</t>
  </si>
  <si>
    <t>4011860316008</t>
  </si>
  <si>
    <t>4011860166504</t>
  </si>
  <si>
    <t>4011860167709</t>
  </si>
  <si>
    <t>4011860168300</t>
  </si>
  <si>
    <t>4011860168607</t>
  </si>
  <si>
    <t>4011860169703</t>
  </si>
  <si>
    <t>4011860169802</t>
  </si>
  <si>
    <t>4011860169901</t>
  </si>
  <si>
    <t>4011860171300</t>
  </si>
  <si>
    <t>4011860171508</t>
  </si>
  <si>
    <t>5054826382708</t>
  </si>
  <si>
    <t>4011860173304</t>
  </si>
  <si>
    <t>4011860173700</t>
  </si>
  <si>
    <t>4011860174509</t>
  </si>
  <si>
    <t>5054826382807</t>
  </si>
  <si>
    <t>4011860015208</t>
  </si>
  <si>
    <t>4011860176602</t>
  </si>
  <si>
    <t>4011860177203</t>
  </si>
  <si>
    <t>4011860178002</t>
  </si>
  <si>
    <t>4011860178408</t>
  </si>
  <si>
    <t>4011860179207</t>
  </si>
  <si>
    <t>4011860179504</t>
  </si>
  <si>
    <t>4011860179702</t>
  </si>
  <si>
    <t>4011860180104</t>
  </si>
  <si>
    <t>4011860180609</t>
  </si>
  <si>
    <t>4011860180708</t>
  </si>
  <si>
    <t>4011860180807</t>
  </si>
  <si>
    <t>4011860181200</t>
  </si>
  <si>
    <t>4011860181606</t>
  </si>
  <si>
    <t>4011860021001</t>
  </si>
  <si>
    <t>4011860259404</t>
  </si>
  <si>
    <t>4011860182207</t>
  </si>
  <si>
    <t>4011860182603</t>
  </si>
  <si>
    <t>4011860183105</t>
  </si>
  <si>
    <t>4011860183907</t>
  </si>
  <si>
    <t>4011860184102</t>
  </si>
  <si>
    <t>4011860184300</t>
  </si>
  <si>
    <t>4011860185703</t>
  </si>
  <si>
    <t>4011860186007</t>
  </si>
  <si>
    <t>4011860186304</t>
  </si>
  <si>
    <t>4011860186700</t>
  </si>
  <si>
    <t>4011860187806</t>
  </si>
  <si>
    <t>4011860188001</t>
  </si>
  <si>
    <t>4011860188100</t>
  </si>
  <si>
    <t>4011860188803</t>
  </si>
  <si>
    <t>4011860189107</t>
  </si>
  <si>
    <t>4011860189404</t>
  </si>
  <si>
    <t>4011860193500</t>
  </si>
  <si>
    <t>4011860194101</t>
  </si>
  <si>
    <t>4011860194804</t>
  </si>
  <si>
    <t>4011860505501</t>
  </si>
  <si>
    <t>4011860023807</t>
  </si>
  <si>
    <t>5054826382609</t>
  </si>
  <si>
    <t>4011860199700</t>
  </si>
  <si>
    <t>4011860200406</t>
  </si>
  <si>
    <t>4011860200901</t>
  </si>
  <si>
    <t>4011860201403</t>
  </si>
  <si>
    <t>4011860201908</t>
  </si>
  <si>
    <t>4011860202400</t>
  </si>
  <si>
    <t>4011860203209</t>
  </si>
  <si>
    <t>4011860203506</t>
  </si>
  <si>
    <t>5908257152280</t>
  </si>
  <si>
    <t>4011860209409</t>
  </si>
  <si>
    <t>4011860209706</t>
  </si>
  <si>
    <t>4011860210603</t>
  </si>
  <si>
    <t>4011860211402</t>
  </si>
  <si>
    <t>4011860211808</t>
  </si>
  <si>
    <t>4011860212300</t>
  </si>
  <si>
    <t>4011860212607</t>
  </si>
  <si>
    <t>4011860213000</t>
  </si>
  <si>
    <t>4011860213406</t>
  </si>
  <si>
    <t>4011860213802</t>
  </si>
  <si>
    <t>4011860459606</t>
  </si>
  <si>
    <t>5903424729753</t>
  </si>
  <si>
    <t>5903424729760</t>
  </si>
  <si>
    <t>5903424729777</t>
  </si>
  <si>
    <t>5903424729784</t>
  </si>
  <si>
    <t>5907486799709</t>
  </si>
  <si>
    <t>4011860020202</t>
  </si>
  <si>
    <t>4011860259800</t>
  </si>
  <si>
    <t>5999545602952</t>
  </si>
  <si>
    <t>5999545602969</t>
  </si>
  <si>
    <t>5999545602976</t>
  </si>
  <si>
    <t>5999545602983</t>
  </si>
  <si>
    <t>5999545602990</t>
  </si>
  <si>
    <t>5999545603003</t>
  </si>
  <si>
    <t>5999545603010</t>
  </si>
  <si>
    <t>5999545603027</t>
  </si>
  <si>
    <t>5903424728664</t>
  </si>
  <si>
    <t>5999545603041</t>
  </si>
  <si>
    <t>5999545603058</t>
  </si>
  <si>
    <t>5999545603065</t>
  </si>
  <si>
    <t>5999545603072</t>
  </si>
  <si>
    <t>5903424728855</t>
  </si>
  <si>
    <t>5999545603102</t>
  </si>
  <si>
    <t>5999545603119</t>
  </si>
  <si>
    <t>5999545603126</t>
  </si>
  <si>
    <t>5999545603133</t>
  </si>
  <si>
    <t>5999545603140</t>
  </si>
  <si>
    <t>5999545603157</t>
  </si>
  <si>
    <t>5999545603164</t>
  </si>
  <si>
    <t>5999545603171</t>
  </si>
  <si>
    <t>5999545603188</t>
  </si>
  <si>
    <t>5999545603195</t>
  </si>
  <si>
    <t>5999545603201</t>
  </si>
  <si>
    <t>5999545603218</t>
  </si>
  <si>
    <t>5999545603225</t>
  </si>
  <si>
    <t>5999545603232</t>
  </si>
  <si>
    <t>5999545603249</t>
  </si>
  <si>
    <t>5999545603256</t>
  </si>
  <si>
    <t>5999545603263</t>
  </si>
  <si>
    <t>5999545603270</t>
  </si>
  <si>
    <t>5999545603287</t>
  </si>
  <si>
    <t>5999545603294</t>
  </si>
  <si>
    <t>5999545603300</t>
  </si>
  <si>
    <t>5999545603317</t>
  </si>
  <si>
    <t>5999545603324</t>
  </si>
  <si>
    <t>5999545603331</t>
  </si>
  <si>
    <t>5999545603348</t>
  </si>
  <si>
    <t>5999545603355</t>
  </si>
  <si>
    <t>5999545603362</t>
  </si>
  <si>
    <t>5999545603386</t>
  </si>
  <si>
    <t>5999545603393</t>
  </si>
  <si>
    <t>5999545603409</t>
  </si>
  <si>
    <t>5999545603416</t>
  </si>
  <si>
    <t>5999545603423</t>
  </si>
  <si>
    <t>5999545603430</t>
  </si>
  <si>
    <t>5999545603447</t>
  </si>
  <si>
    <t>5999545603454</t>
  </si>
  <si>
    <t>5999545603461</t>
  </si>
  <si>
    <t>5999545603478</t>
  </si>
  <si>
    <t>5999545603485</t>
  </si>
  <si>
    <t>5999545603492</t>
  </si>
  <si>
    <t>5999545603508</t>
  </si>
  <si>
    <t>5999545603515</t>
  </si>
  <si>
    <t>5999545603676</t>
  </si>
  <si>
    <t>5999545603683</t>
  </si>
  <si>
    <t>5999545603690</t>
  </si>
  <si>
    <t>5999545603706</t>
  </si>
  <si>
    <t>5999545603713</t>
  </si>
  <si>
    <t>5999545603720</t>
  </si>
  <si>
    <t>5999545603737</t>
  </si>
  <si>
    <t>5999545603744</t>
  </si>
  <si>
    <t>5999545603751</t>
  </si>
  <si>
    <t>5999545603768</t>
  </si>
  <si>
    <t>5999545603775</t>
  </si>
  <si>
    <t>5999545603782</t>
  </si>
  <si>
    <t>5999545603799</t>
  </si>
  <si>
    <t>5999545603850</t>
  </si>
  <si>
    <t>5999545603805</t>
  </si>
  <si>
    <t>5999545603812</t>
  </si>
  <si>
    <t>5999545603829</t>
  </si>
  <si>
    <t>5999545603836</t>
  </si>
  <si>
    <t>5903424725366</t>
  </si>
  <si>
    <t>5903424725267</t>
  </si>
  <si>
    <t>5903424725274</t>
  </si>
  <si>
    <t>5903424725281</t>
  </si>
  <si>
    <t>5903424725298</t>
  </si>
  <si>
    <t>5903424725304</t>
  </si>
  <si>
    <t>5907486799808</t>
  </si>
  <si>
    <t>5907486799815</t>
  </si>
  <si>
    <t>5907486799822</t>
  </si>
  <si>
    <t>5907486799839</t>
  </si>
  <si>
    <t>5907486799846</t>
  </si>
  <si>
    <t>5903424724239</t>
  </si>
  <si>
    <t>5903424724246</t>
  </si>
  <si>
    <t>5903424724253</t>
  </si>
  <si>
    <t>5903424724260</t>
  </si>
  <si>
    <t>5907486796227</t>
  </si>
  <si>
    <t>5907486795503</t>
  </si>
  <si>
    <t>5907486796234</t>
  </si>
  <si>
    <t>5907486795527</t>
  </si>
  <si>
    <t>5907486796241</t>
  </si>
  <si>
    <t>5907486796258</t>
  </si>
  <si>
    <t>5903424725434</t>
  </si>
  <si>
    <t>5903424725458</t>
  </si>
  <si>
    <t>5903424725397</t>
  </si>
  <si>
    <t>5903424725410</t>
  </si>
  <si>
    <t>5907486795497</t>
  </si>
  <si>
    <t>5907486795510</t>
  </si>
  <si>
    <t>5903424722945</t>
  </si>
  <si>
    <t>5903424722952</t>
  </si>
  <si>
    <t>5903424722969</t>
  </si>
  <si>
    <t>5903424722976</t>
  </si>
  <si>
    <t>5907486795732</t>
  </si>
  <si>
    <t>5907486795749</t>
  </si>
  <si>
    <t>5907486796265</t>
  </si>
  <si>
    <t>5907486796272</t>
  </si>
  <si>
    <t>5907486796289</t>
  </si>
  <si>
    <t>5907486796296</t>
  </si>
  <si>
    <t>5907486796302</t>
  </si>
  <si>
    <t>5903424722983</t>
  </si>
  <si>
    <t>5908257151610</t>
  </si>
  <si>
    <t>5903424722990</t>
  </si>
  <si>
    <t>5903424723003</t>
  </si>
  <si>
    <t>5903424723010</t>
  </si>
  <si>
    <t>5903424723027</t>
  </si>
  <si>
    <t>5903424723034</t>
  </si>
  <si>
    <t>5903424723041</t>
  </si>
  <si>
    <t>5907486796319</t>
  </si>
  <si>
    <t>5907486796326</t>
  </si>
  <si>
    <t>5907486796333</t>
  </si>
  <si>
    <t>5907486796340</t>
  </si>
  <si>
    <t>5907486796357</t>
  </si>
  <si>
    <t>5907486796364</t>
  </si>
  <si>
    <t>5907486796371</t>
  </si>
  <si>
    <t>5907486796388</t>
  </si>
  <si>
    <t>5907486796395</t>
  </si>
  <si>
    <t>5907486796401</t>
  </si>
  <si>
    <t>5907486796418</t>
  </si>
  <si>
    <t>5907486796425</t>
  </si>
  <si>
    <t>5907486796432</t>
  </si>
  <si>
    <t>5907486796449</t>
  </si>
  <si>
    <t>5907486796456</t>
  </si>
  <si>
    <t>5907486790287</t>
  </si>
  <si>
    <t>5907486790294</t>
  </si>
  <si>
    <t>5907486795770</t>
  </si>
  <si>
    <t>5903424723058</t>
  </si>
  <si>
    <t>5903424723065</t>
  </si>
  <si>
    <t>5903424723072</t>
  </si>
  <si>
    <t>5903424723089</t>
  </si>
  <si>
    <t>5907486796463</t>
  </si>
  <si>
    <t>5907486795633</t>
  </si>
  <si>
    <t>5907486796470</t>
  </si>
  <si>
    <t>5907486796487</t>
  </si>
  <si>
    <t>5907486796494</t>
  </si>
  <si>
    <t>5907486796500</t>
  </si>
  <si>
    <t>5907486796517</t>
  </si>
  <si>
    <t>5907486795640</t>
  </si>
  <si>
    <t>5907486796524</t>
  </si>
  <si>
    <t>5907486796531</t>
  </si>
  <si>
    <t>5903424723096</t>
  </si>
  <si>
    <t>5903424723102</t>
  </si>
  <si>
    <t>5903424723119</t>
  </si>
  <si>
    <t>5907486795701</t>
  </si>
  <si>
    <t>5907486795725</t>
  </si>
  <si>
    <t>5903424723126</t>
  </si>
  <si>
    <t>5903424723133</t>
  </si>
  <si>
    <t>5903424723140</t>
  </si>
  <si>
    <t>5903424723157</t>
  </si>
  <si>
    <t>5907486796548</t>
  </si>
  <si>
    <t>5907486795688</t>
  </si>
  <si>
    <t>5903424723164</t>
  </si>
  <si>
    <t>5903424723171</t>
  </si>
  <si>
    <t>5903424723188</t>
  </si>
  <si>
    <t>5907486796555</t>
  </si>
  <si>
    <t>5907486796562</t>
  </si>
  <si>
    <t>5907486795695</t>
  </si>
  <si>
    <t>5903424723195</t>
  </si>
  <si>
    <t>5903424723201</t>
  </si>
  <si>
    <t>5903424723218</t>
  </si>
  <si>
    <t>5903424723225</t>
  </si>
  <si>
    <t>5907486795657</t>
  </si>
  <si>
    <t>5907486795664</t>
  </si>
  <si>
    <t>5907486796579</t>
  </si>
  <si>
    <t>5907486796586</t>
  </si>
  <si>
    <t>5907486796593</t>
  </si>
  <si>
    <t>5907486796609</t>
  </si>
  <si>
    <t>5907486796616</t>
  </si>
  <si>
    <t>5903424729807</t>
  </si>
  <si>
    <t>5903424729814</t>
  </si>
  <si>
    <t>5903424729821</t>
  </si>
  <si>
    <t>5903424729838</t>
  </si>
  <si>
    <t>5907486796623</t>
  </si>
  <si>
    <t>5907486796630</t>
  </si>
  <si>
    <t>5907486796647</t>
  </si>
  <si>
    <t>5907486796654</t>
  </si>
  <si>
    <t>5907486796661</t>
  </si>
  <si>
    <t>5903424723232</t>
  </si>
  <si>
    <t>5903424723249</t>
  </si>
  <si>
    <t>5903424723256</t>
  </si>
  <si>
    <t>5903424723263</t>
  </si>
  <si>
    <t>5907486796678</t>
  </si>
  <si>
    <t>5907486796685</t>
  </si>
  <si>
    <t>5907486795541</t>
  </si>
  <si>
    <t>5907486796692</t>
  </si>
  <si>
    <t>5907486796708</t>
  </si>
  <si>
    <t>5907486796715</t>
  </si>
  <si>
    <t>5907486796722</t>
  </si>
  <si>
    <t>5907486795565</t>
  </si>
  <si>
    <t>5907486796739</t>
  </si>
  <si>
    <t>5903424723270</t>
  </si>
  <si>
    <t>5903424723287</t>
  </si>
  <si>
    <t>5903424724703</t>
  </si>
  <si>
    <t>5903424724710</t>
  </si>
  <si>
    <t>5907486795589</t>
  </si>
  <si>
    <t>5907486795602</t>
  </si>
  <si>
    <t>5907486795619</t>
  </si>
  <si>
    <t>5907486796746</t>
  </si>
  <si>
    <t>5907486796753</t>
  </si>
  <si>
    <t>5903424723294</t>
  </si>
  <si>
    <t>5903424723300</t>
  </si>
  <si>
    <t>5903424723317</t>
  </si>
  <si>
    <t>5903424723324</t>
  </si>
  <si>
    <t>5907486795572</t>
  </si>
  <si>
    <t>5907486795596</t>
  </si>
  <si>
    <t>5907486796760</t>
  </si>
  <si>
    <t>5907486796777</t>
  </si>
  <si>
    <t>5907486796784</t>
  </si>
  <si>
    <t>5903424723331</t>
  </si>
  <si>
    <t>5903424723348</t>
  </si>
  <si>
    <t>5903424723355</t>
  </si>
  <si>
    <t>5903424723362</t>
  </si>
  <si>
    <t>5903424723379</t>
  </si>
  <si>
    <t>5903424723386</t>
  </si>
  <si>
    <t>5907486795954</t>
  </si>
  <si>
    <t>5907486795961</t>
  </si>
  <si>
    <t>5907486795978</t>
  </si>
  <si>
    <t>5907486796791</t>
  </si>
  <si>
    <t>5907486796807</t>
  </si>
  <si>
    <t>5907486796814</t>
  </si>
  <si>
    <t>5907486795985</t>
  </si>
  <si>
    <t>5907486795992</t>
  </si>
  <si>
    <t>5907486796821</t>
  </si>
  <si>
    <t>5907486796838</t>
  </si>
  <si>
    <t>5907486796845</t>
  </si>
  <si>
    <t>5907486796852</t>
  </si>
  <si>
    <t>5907486796869</t>
  </si>
  <si>
    <t>5907486796876</t>
  </si>
  <si>
    <t>5907486796883</t>
  </si>
  <si>
    <t>5907486796890</t>
  </si>
  <si>
    <t>5907486796906</t>
  </si>
  <si>
    <t>5907486796913</t>
  </si>
  <si>
    <t>5907486796920</t>
  </si>
  <si>
    <t>5907486796937</t>
  </si>
  <si>
    <t>5907486796944</t>
  </si>
  <si>
    <t>5907486796951</t>
  </si>
  <si>
    <t>5907486796968</t>
  </si>
  <si>
    <t>5907486796975</t>
  </si>
  <si>
    <t>5907486796982</t>
  </si>
  <si>
    <t>5903424723393</t>
  </si>
  <si>
    <t>5903424723409</t>
  </si>
  <si>
    <t>5903424723416</t>
  </si>
  <si>
    <t>5903424723423</t>
  </si>
  <si>
    <t>5907486795800</t>
  </si>
  <si>
    <t>5907486795817</t>
  </si>
  <si>
    <t>5907486796999</t>
  </si>
  <si>
    <t>5907486797002</t>
  </si>
  <si>
    <t>5907486797019</t>
  </si>
  <si>
    <t>5907486797026</t>
  </si>
  <si>
    <t>5907486797033</t>
  </si>
  <si>
    <t>5907486790348</t>
  </si>
  <si>
    <t>5907486790355</t>
  </si>
  <si>
    <t>5907486797040</t>
  </si>
  <si>
    <t>5907486790317</t>
  </si>
  <si>
    <t>5907486790300</t>
  </si>
  <si>
    <t>5907486797057</t>
  </si>
  <si>
    <t>5907486795824</t>
  </si>
  <si>
    <t>5907486795831</t>
  </si>
  <si>
    <t>5908257152754</t>
  </si>
  <si>
    <t>5907486797064</t>
  </si>
  <si>
    <t>5907486797071</t>
  </si>
  <si>
    <t>5907486797088</t>
  </si>
  <si>
    <t>5907486790324</t>
  </si>
  <si>
    <t>5907486790331</t>
  </si>
  <si>
    <t>039923314468</t>
  </si>
  <si>
    <t>5908257153232</t>
  </si>
  <si>
    <t>5908257153249</t>
  </si>
  <si>
    <t>5908257153256</t>
  </si>
  <si>
    <t>5903424723461</t>
  </si>
  <si>
    <t>5908257153263</t>
  </si>
  <si>
    <t>5908257153270</t>
  </si>
  <si>
    <t>5907486797125</t>
  </si>
  <si>
    <t>5907486797132</t>
  </si>
  <si>
    <t>5908257152310</t>
  </si>
  <si>
    <t>5908257152327</t>
  </si>
  <si>
    <t>5908257152334</t>
  </si>
  <si>
    <t>5908257152341</t>
  </si>
  <si>
    <t>5908257151740</t>
  </si>
  <si>
    <t>5908257152358</t>
  </si>
  <si>
    <t>5903424723478</t>
  </si>
  <si>
    <t>5903424723485</t>
  </si>
  <si>
    <t>5903424724727</t>
  </si>
  <si>
    <t>5903424724734</t>
  </si>
  <si>
    <t>5908257153140</t>
  </si>
  <si>
    <t>5908257153157</t>
  </si>
  <si>
    <t>5908257153164</t>
  </si>
  <si>
    <t>5908257153171</t>
  </si>
  <si>
    <t>5908257153188</t>
  </si>
  <si>
    <t>5908257153195</t>
  </si>
  <si>
    <t>5908257153201</t>
  </si>
  <si>
    <t>5908257153218</t>
  </si>
  <si>
    <t>5908257153225</t>
  </si>
  <si>
    <t>5908257154642</t>
  </si>
  <si>
    <t>5908257154659</t>
  </si>
  <si>
    <t>5908257154666</t>
  </si>
  <si>
    <t>5908257154673</t>
  </si>
  <si>
    <t>5908257154680</t>
  </si>
  <si>
    <t>5907486797255</t>
  </si>
  <si>
    <t>5907486797262</t>
  </si>
  <si>
    <t>5907486797279</t>
  </si>
  <si>
    <t>5907486799006</t>
  </si>
  <si>
    <t>5907486796203</t>
  </si>
  <si>
    <t>8710439202594</t>
  </si>
  <si>
    <t>8710439216997</t>
  </si>
  <si>
    <t>8710439217017</t>
  </si>
  <si>
    <t>8710439217031</t>
  </si>
  <si>
    <t>5908257150323</t>
  </si>
  <si>
    <t>5908257150330</t>
  </si>
  <si>
    <t>5907486798993</t>
  </si>
  <si>
    <t>5907486797347</t>
  </si>
  <si>
    <t>5907486797354</t>
  </si>
  <si>
    <t>5907486797361</t>
  </si>
  <si>
    <t>5907486797378</t>
  </si>
  <si>
    <t>5907486797408</t>
  </si>
  <si>
    <t>5907486797415</t>
  </si>
  <si>
    <t>5907486797422</t>
  </si>
  <si>
    <t>5907486797439</t>
  </si>
  <si>
    <t>5907486797446</t>
  </si>
  <si>
    <t>5907486797453</t>
  </si>
  <si>
    <t>5907486797460</t>
  </si>
  <si>
    <t>5907486797477</t>
  </si>
  <si>
    <t>5907486797484</t>
  </si>
  <si>
    <t>5907486799174</t>
  </si>
  <si>
    <t>5907486799181</t>
  </si>
  <si>
    <t>5907486799198</t>
  </si>
  <si>
    <t>5907486799204</t>
  </si>
  <si>
    <t>5907486799211</t>
  </si>
  <si>
    <t>EAN</t>
  </si>
  <si>
    <t>BIS0652</t>
  </si>
  <si>
    <t>BIS0655</t>
  </si>
  <si>
    <t>BIS0660</t>
  </si>
  <si>
    <t>BIS0662</t>
  </si>
  <si>
    <t>WDF125 KLEJ PVC-U NIEBIESKI 125 ML</t>
  </si>
  <si>
    <t>WDF250 KLEJ PVC-U NIEBIESKI 250 ML</t>
  </si>
  <si>
    <t>WDF500 KLEJ PVC-U NIEBIESKI 500 ML</t>
  </si>
  <si>
    <t>WDF1000 KLEJ PVC-U NIEBIESKI 1000 ML</t>
  </si>
  <si>
    <t>5270S-015P</t>
  </si>
  <si>
    <t>5270S0-18P</t>
  </si>
  <si>
    <t>5270S0-22P</t>
  </si>
  <si>
    <t>5270S-028P</t>
  </si>
  <si>
    <t>5270S-035P</t>
  </si>
  <si>
    <t>5270S-042P</t>
  </si>
  <si>
    <t>5270S-054P</t>
  </si>
  <si>
    <t>5270-015P MUFA ZAPRAS. NAPRAWCZA 15</t>
  </si>
  <si>
    <t>5270-015P MUFA ZAPRAS. NAPRAWCZA 18</t>
  </si>
  <si>
    <t>5270-015P MUFA ZAPRAS. NAPRAWCZA 22</t>
  </si>
  <si>
    <t>5270-015P MUFA ZAPRAS. NAPRAWCZA 28</t>
  </si>
  <si>
    <t>5270-015P MUFA ZAPRAS. NAPRAWCZA 35</t>
  </si>
  <si>
    <t>5270-015P MUFA ZAPRAS. NAPRAWCZA 42</t>
  </si>
  <si>
    <t>5270-015P MUFA ZAPRAS. NAPRAWCZA 54</t>
  </si>
  <si>
    <t>4011860000303</t>
  </si>
  <si>
    <t>5054826092607</t>
  </si>
  <si>
    <t>4011860000402</t>
  </si>
  <si>
    <t>4011860497301</t>
  </si>
  <si>
    <t>4011860000501</t>
  </si>
  <si>
    <t>4011860000600</t>
  </si>
  <si>
    <t>4011860000709</t>
  </si>
  <si>
    <t>do wyprzedaży</t>
  </si>
  <si>
    <t>10/200</t>
  </si>
  <si>
    <t>10/150</t>
  </si>
  <si>
    <t>5/100</t>
  </si>
  <si>
    <t>1/15</t>
  </si>
  <si>
    <t>10/50</t>
  </si>
  <si>
    <t>1/25</t>
  </si>
  <si>
    <t>1/10</t>
  </si>
  <si>
    <t>5/200</t>
  </si>
  <si>
    <t>5/150</t>
  </si>
  <si>
    <t xml:space="preserve"> /30</t>
  </si>
  <si>
    <t xml:space="preserve"> /25</t>
  </si>
  <si>
    <t>10/400</t>
  </si>
  <si>
    <t>5/80</t>
  </si>
  <si>
    <t>10/80</t>
  </si>
  <si>
    <t>5/60</t>
  </si>
  <si>
    <t>5/40</t>
  </si>
  <si>
    <t>5/30</t>
  </si>
  <si>
    <t>1/12</t>
  </si>
  <si>
    <t>1/7</t>
  </si>
  <si>
    <t>1/5</t>
  </si>
  <si>
    <t>5/35</t>
  </si>
  <si>
    <t>5/130</t>
  </si>
  <si>
    <t>5/120</t>
  </si>
  <si>
    <t>5/70</t>
  </si>
  <si>
    <t>5/75</t>
  </si>
  <si>
    <t>5/90</t>
  </si>
  <si>
    <t>5/500</t>
  </si>
  <si>
    <t>5/250</t>
  </si>
  <si>
    <t>10/800</t>
  </si>
  <si>
    <t>25/600</t>
  </si>
  <si>
    <t>2/50</t>
  </si>
  <si>
    <t>2/30</t>
  </si>
  <si>
    <t xml:space="preserve"> /20</t>
  </si>
  <si>
    <t xml:space="preserve"> /8</t>
  </si>
  <si>
    <t xml:space="preserve"> /2</t>
  </si>
  <si>
    <t>10/600</t>
  </si>
  <si>
    <t>25/300</t>
  </si>
  <si>
    <t>25/200</t>
  </si>
  <si>
    <t>2/20</t>
  </si>
  <si>
    <t xml:space="preserve"> /4</t>
  </si>
  <si>
    <t>/</t>
  </si>
  <si>
    <t>10/300</t>
  </si>
  <si>
    <t>2/80</t>
  </si>
  <si>
    <t xml:space="preserve"> /10</t>
  </si>
  <si>
    <t>2/8</t>
  </si>
  <si>
    <t xml:space="preserve"> /7</t>
  </si>
  <si>
    <t xml:space="preserve"> /6</t>
  </si>
  <si>
    <t>25/1000</t>
  </si>
  <si>
    <t>2/70</t>
  </si>
  <si>
    <t>2/40</t>
  </si>
  <si>
    <t xml:space="preserve"> /12</t>
  </si>
  <si>
    <t>1/3</t>
  </si>
  <si>
    <t>1/4</t>
  </si>
  <si>
    <t>10/70</t>
  </si>
  <si>
    <t xml:space="preserve"> /40</t>
  </si>
  <si>
    <t xml:space="preserve"> /100</t>
  </si>
  <si>
    <t xml:space="preserve"> /50</t>
  </si>
  <si>
    <t xml:space="preserve"> /70</t>
  </si>
  <si>
    <t>2/60</t>
  </si>
  <si>
    <t>1/6</t>
  </si>
  <si>
    <t>2/150</t>
  </si>
  <si>
    <t xml:space="preserve"> /250</t>
  </si>
  <si>
    <t>2/100</t>
  </si>
  <si>
    <t>2/54</t>
  </si>
  <si>
    <t>1/36</t>
  </si>
  <si>
    <t xml:space="preserve"> /24</t>
  </si>
  <si>
    <t>1/24</t>
  </si>
  <si>
    <t xml:space="preserve"> /16</t>
  </si>
  <si>
    <t>25/400</t>
  </si>
  <si>
    <t>1/200</t>
  </si>
  <si>
    <t xml:space="preserve"> /14</t>
  </si>
  <si>
    <t>25/700</t>
  </si>
  <si>
    <t>10/120</t>
  </si>
  <si>
    <t>25/150</t>
  </si>
  <si>
    <t>25/550</t>
  </si>
  <si>
    <t>10/160</t>
  </si>
  <si>
    <t>10/130</t>
  </si>
  <si>
    <t>25/325</t>
  </si>
  <si>
    <t>25/800</t>
  </si>
  <si>
    <t>25/575</t>
  </si>
  <si>
    <t>25/650</t>
  </si>
  <si>
    <t>25/350</t>
  </si>
  <si>
    <t>25/425</t>
  </si>
  <si>
    <t>10/180</t>
  </si>
  <si>
    <t>10/190</t>
  </si>
  <si>
    <t>5/55</t>
  </si>
  <si>
    <t>1/72</t>
  </si>
  <si>
    <t>25/475</t>
  </si>
  <si>
    <t>25/375</t>
  </si>
  <si>
    <t>25/275</t>
  </si>
  <si>
    <t>10/110</t>
  </si>
  <si>
    <t>5/45</t>
  </si>
  <si>
    <t>10/170</t>
  </si>
  <si>
    <t>10/240</t>
  </si>
  <si>
    <t>10/220</t>
  </si>
  <si>
    <t>METRYCZNE KSZTAŁTKI Z MOSIĄDZU</t>
  </si>
  <si>
    <t>400-050</t>
  </si>
  <si>
    <t>406-050</t>
  </si>
  <si>
    <t>401-050</t>
  </si>
  <si>
    <t>417-050</t>
  </si>
  <si>
    <t>429-050</t>
  </si>
  <si>
    <t>437-488</t>
  </si>
  <si>
    <t>437-490</t>
  </si>
  <si>
    <t>437-534</t>
  </si>
  <si>
    <t>5x3</t>
  </si>
  <si>
    <t>5x4</t>
  </si>
  <si>
    <t>6x5</t>
  </si>
  <si>
    <t>447-050</t>
  </si>
  <si>
    <t>141x88,7</t>
  </si>
  <si>
    <t>141x114,1</t>
  </si>
  <si>
    <t>168x141</t>
  </si>
  <si>
    <t>4355-015-1/2PG PÓŁŚRUBUNEK GW ZAPRAS GAZ</t>
  </si>
  <si>
    <t>4355-015-1/2PG</t>
  </si>
  <si>
    <t>4355-015-3/4PG PÓŁŚRUBUNEK GW ZAPRAS GAZ</t>
  </si>
  <si>
    <t>4355-015-3/4PG</t>
  </si>
  <si>
    <t>4355-018-3/4PG PÓŁŚRUBUNEK GW ZAPRAS GAZ</t>
  </si>
  <si>
    <t>4355-018-3/4PG</t>
  </si>
  <si>
    <t>4355-022-3/4PG PÓŁŚRUBUNEK GW ZAPRAS GAZ</t>
  </si>
  <si>
    <t>4355-022-3/4PG</t>
  </si>
  <si>
    <t>4355-022-1PG PÓŁŚRUBUNEK GW ZAPRAS GAZ</t>
  </si>
  <si>
    <t>4355-022-1PG</t>
  </si>
  <si>
    <t>4355-028-11/4PG PÓŁŚRUBUNEK GW ZAPR. GAZ</t>
  </si>
  <si>
    <t>4355-028-11/4PG</t>
  </si>
  <si>
    <t>4355-035-11/2PG PÓŁŚRUBUNEK GW ZAPR. GAZ</t>
  </si>
  <si>
    <t>4355-35-11/2PG</t>
  </si>
  <si>
    <t>4355-012-1/2P</t>
  </si>
  <si>
    <t>4355-012-1/2P ADAPTER DO ZAWORU GW ZAPR.</t>
  </si>
  <si>
    <t>12 x 1/2</t>
  </si>
  <si>
    <t>4355-012-3/8P</t>
  </si>
  <si>
    <t>4355-012-3/8P ADAPTER DO ZAWORU GW ZAPR.</t>
  </si>
  <si>
    <t>12 x 3/8</t>
  </si>
  <si>
    <t>4355-015-1/2P</t>
  </si>
  <si>
    <t>4355-015-1/2P ADAPTER DO ZAWORU GW ZAPR.</t>
  </si>
  <si>
    <t>15 x 1/2</t>
  </si>
  <si>
    <t>4355-015-3/4P</t>
  </si>
  <si>
    <t>4355-015-3/4P ADAPTER DO ZAWORU GW ZAPR.</t>
  </si>
  <si>
    <t>15 x 3/4</t>
  </si>
  <si>
    <t>4355-018-3/4P</t>
  </si>
  <si>
    <t>4355-018-3/4P ADAPTER DO ZAWORU GW ZAPR.</t>
  </si>
  <si>
    <t>18 x 3/4</t>
  </si>
  <si>
    <t>4355-022-3/4P</t>
  </si>
  <si>
    <t>4355-022-3/4P ADAPTER DO ZAWORU GW ZAPR.</t>
  </si>
  <si>
    <t>22 x 3/4</t>
  </si>
  <si>
    <t>4355-022-1P</t>
  </si>
  <si>
    <t>4355-022-1P ADAPTER DO ZAWORU GW ZAPR.</t>
  </si>
  <si>
    <t>22 x 1</t>
  </si>
  <si>
    <t>4355-028-11/4P</t>
  </si>
  <si>
    <t>4355-028-11/4P ADAPT. DO ZAWORU GW ZAPR.</t>
  </si>
  <si>
    <t>28 x 1 1/4</t>
  </si>
  <si>
    <t>4355-35-11/2P</t>
  </si>
  <si>
    <t>4355-35-11/2P ADAPTER DO ZAWORU GW ZAPR.</t>
  </si>
  <si>
    <t>35 x 1 1/2</t>
  </si>
  <si>
    <t>4355-042-13/4P</t>
  </si>
  <si>
    <t>4355-042-13/4P ADAPT. DO ZAWORU GW ZAPR.</t>
  </si>
  <si>
    <t>42 x 1 3/4</t>
  </si>
  <si>
    <t>4355-054-23/8P</t>
  </si>
  <si>
    <t>4355-054-23/8P ADAPT. DO ZAWORU GW ZAPR.</t>
  </si>
  <si>
    <t>54 x 2 3/8</t>
  </si>
  <si>
    <t>5 / 120</t>
  </si>
  <si>
    <t>5 / 100</t>
  </si>
  <si>
    <t>5 / 80</t>
  </si>
  <si>
    <t>5 / 50</t>
  </si>
  <si>
    <t>1 / 30</t>
  </si>
  <si>
    <t>1 / 20</t>
  </si>
  <si>
    <t>1 / 12</t>
  </si>
  <si>
    <t>Nr 1/2025 Obowiązuje od  01.01.2025.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</si>
</sst>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zł&quot;;[Red]\-#,##0.00\ &quot;zł&quot;"/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0.0%"/>
    <numFmt numFmtId="165" formatCode="_-* #,##0_-;\-* #,##0_-;_-* &quot;-&quot;??_-;_-@_-"/>
  </numFmts>
  <fonts count="39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2"/>
      <color indexed="63"/>
      <name val="Arial"/>
      <family val="2"/>
      <charset val="238"/>
    </font>
    <font>
      <sz val="8"/>
      <color indexed="63"/>
      <name val="Arial"/>
      <family val="2"/>
      <charset val="238"/>
    </font>
    <font>
      <b/>
      <sz val="10"/>
      <color indexed="63"/>
      <name val="Arial"/>
      <family val="2"/>
      <charset val="238"/>
    </font>
    <font>
      <b/>
      <sz val="8"/>
      <color indexed="63"/>
      <name val="Arial"/>
      <family val="2"/>
      <charset val="238"/>
    </font>
    <font>
      <sz val="9"/>
      <color indexed="63"/>
      <name val="Arial"/>
      <family val="2"/>
      <charset val="238"/>
    </font>
    <font>
      <sz val="10"/>
      <color indexed="63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</font>
    <font>
      <b/>
      <sz val="8"/>
      <name val="Arial"/>
      <family val="2"/>
    </font>
    <font>
      <sz val="9"/>
      <name val="Arial"/>
      <family val="2"/>
      <charset val="238"/>
    </font>
    <font>
      <b/>
      <vertAlign val="superscript"/>
      <sz val="10"/>
      <name val="Arial"/>
      <family val="2"/>
    </font>
    <font>
      <sz val="9"/>
      <name val="Arial CE"/>
      <charset val="238"/>
    </font>
    <font>
      <sz val="8"/>
      <name val="Arial CE"/>
      <charset val="238"/>
    </font>
    <font>
      <sz val="8"/>
      <color indexed="63"/>
      <name val="Arial"/>
      <family val="2"/>
      <charset val="238"/>
    </font>
    <font>
      <sz val="9"/>
      <name val="Arial"/>
      <family val="2"/>
    </font>
    <font>
      <sz val="10"/>
      <name val="Arial"/>
      <family val="3"/>
      <charset val="238"/>
    </font>
    <font>
      <sz val="8"/>
      <color indexed="8"/>
      <name val="Arial"/>
      <family val="2"/>
      <charset val="238"/>
    </font>
    <font>
      <sz val="8"/>
      <color indexed="63"/>
      <name val="Arial CE"/>
      <charset val="238"/>
    </font>
    <font>
      <sz val="10"/>
      <name val="Arial"/>
      <family val="2"/>
      <charset val="238"/>
    </font>
    <font>
      <b/>
      <sz val="12"/>
      <name val="Arial"/>
      <family val="2"/>
    </font>
    <font>
      <sz val="8"/>
      <name val="Arial"/>
      <family val="2"/>
      <charset val="238"/>
    </font>
    <font>
      <b/>
      <sz val="9"/>
      <color indexed="63"/>
      <name val="Arial"/>
      <family val="2"/>
      <charset val="238"/>
    </font>
    <font>
      <b/>
      <sz val="9"/>
      <color indexed="63"/>
      <name val="Arial"/>
      <family val="2"/>
      <charset val="238"/>
    </font>
    <font>
      <b/>
      <sz val="10"/>
      <color indexed="63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 CE"/>
      <charset val="238"/>
    </font>
    <font>
      <b/>
      <sz val="8"/>
      <color indexed="63"/>
      <name val="Arial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9"/>
      <name val="Arial"/>
      <family val="2"/>
      <charset val="238"/>
    </font>
    <font>
      <b/>
      <sz val="9"/>
      <color indexed="12"/>
      <name val="Arial"/>
      <family val="2"/>
      <charset val="238"/>
    </font>
    <font>
      <sz val="9"/>
      <color rgb="FF00000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4" tint="0.39997558519241921"/>
        <bgColor indexed="26"/>
      </patternFill>
    </fill>
    <fill>
      <patternFill patternType="solid">
        <fgColor theme="2" tint="-9.9978637043366805E-2"/>
        <bgColor indexed="26"/>
      </patternFill>
    </fill>
    <fill>
      <patternFill patternType="solid">
        <fgColor theme="6" tint="0.39997558519241921"/>
        <bgColor indexed="26"/>
      </patternFill>
    </fill>
  </fills>
  <borders count="2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7" fillId="0" borderId="0" applyFont="0" applyFill="0" applyBorder="0" applyAlignment="0" applyProtection="0"/>
  </cellStyleXfs>
  <cellXfs count="247">
    <xf numFmtId="0" fontId="0" fillId="0" borderId="0" xfId="0"/>
    <xf numFmtId="0" fontId="6" fillId="2" borderId="1" xfId="0" applyFont="1" applyFill="1" applyBorder="1" applyAlignment="1">
      <alignment horizontal="center"/>
    </xf>
    <xf numFmtId="12" fontId="6" fillId="2" borderId="1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12" fontId="11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2" fontId="13" fillId="2" borderId="1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9" fillId="3" borderId="0" xfId="0" applyFont="1" applyFill="1" applyAlignment="1">
      <alignment horizontal="right"/>
    </xf>
    <xf numFmtId="0" fontId="8" fillId="2" borderId="0" xfId="0" applyFont="1" applyFill="1" applyAlignment="1">
      <alignment horizontal="right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wrapText="1"/>
    </xf>
    <xf numFmtId="2" fontId="5" fillId="4" borderId="1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0" fontId="10" fillId="4" borderId="1" xfId="0" applyFont="1" applyFill="1" applyBorder="1" applyAlignment="1">
      <alignment horizontal="center" wrapText="1"/>
    </xf>
    <xf numFmtId="12" fontId="11" fillId="2" borderId="1" xfId="0" applyNumberFormat="1" applyFont="1" applyFill="1" applyBorder="1" applyAlignment="1">
      <alignment horizontal="center" wrapText="1"/>
    </xf>
    <xf numFmtId="0" fontId="0" fillId="2" borderId="0" xfId="0" applyFill="1"/>
    <xf numFmtId="12" fontId="16" fillId="2" borderId="1" xfId="0" applyNumberFormat="1" applyFont="1" applyFill="1" applyBorder="1" applyAlignment="1">
      <alignment horizontal="center"/>
    </xf>
    <xf numFmtId="2" fontId="16" fillId="2" borderId="1" xfId="0" applyNumberFormat="1" applyFont="1" applyFill="1" applyBorder="1" applyAlignment="1">
      <alignment horizontal="center"/>
    </xf>
    <xf numFmtId="2" fontId="11" fillId="2" borderId="1" xfId="0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2" fontId="6" fillId="2" borderId="3" xfId="0" applyNumberFormat="1" applyFont="1" applyFill="1" applyBorder="1" applyAlignment="1">
      <alignment horizontal="center"/>
    </xf>
    <xf numFmtId="0" fontId="3" fillId="2" borderId="0" xfId="0" applyFont="1" applyFill="1" applyAlignment="1" applyProtection="1">
      <alignment horizontal="right"/>
      <protection locked="0"/>
    </xf>
    <xf numFmtId="0" fontId="5" fillId="5" borderId="1" xfId="0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Alignment="1" applyProtection="1">
      <alignment horizontal="center" wrapText="1"/>
      <protection locked="0"/>
    </xf>
    <xf numFmtId="2" fontId="5" fillId="5" borderId="1" xfId="0" applyNumberFormat="1" applyFont="1" applyFill="1" applyBorder="1" applyAlignment="1" applyProtection="1">
      <alignment horizontal="center"/>
      <protection locked="0"/>
    </xf>
    <xf numFmtId="0" fontId="16" fillId="2" borderId="1" xfId="0" applyFont="1" applyFill="1" applyBorder="1" applyAlignment="1" applyProtection="1">
      <alignment horizontal="center"/>
      <protection locked="0"/>
    </xf>
    <xf numFmtId="12" fontId="6" fillId="2" borderId="1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0" fontId="8" fillId="2" borderId="0" xfId="0" applyFont="1" applyFill="1" applyAlignment="1" applyProtection="1">
      <alignment horizontal="right" wrapText="1"/>
      <protection locked="0"/>
    </xf>
    <xf numFmtId="0" fontId="10" fillId="5" borderId="1" xfId="0" applyFont="1" applyFill="1" applyBorder="1" applyAlignment="1" applyProtection="1">
      <alignment horizontal="center" wrapText="1"/>
      <protection locked="0"/>
    </xf>
    <xf numFmtId="0" fontId="11" fillId="2" borderId="1" xfId="0" applyFont="1" applyFill="1" applyBorder="1" applyAlignment="1" applyProtection="1">
      <alignment horizontal="center"/>
      <protection locked="0"/>
    </xf>
    <xf numFmtId="12" fontId="11" fillId="2" borderId="1" xfId="0" applyNumberFormat="1" applyFont="1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12" fontId="11" fillId="2" borderId="1" xfId="0" applyNumberFormat="1" applyFont="1" applyFill="1" applyBorder="1" applyAlignment="1" applyProtection="1">
      <alignment horizontal="right"/>
      <protection locked="0"/>
    </xf>
    <xf numFmtId="0" fontId="11" fillId="2" borderId="4" xfId="0" applyFont="1" applyFill="1" applyBorder="1" applyAlignment="1" applyProtection="1">
      <alignment horizontal="center"/>
      <protection locked="0"/>
    </xf>
    <xf numFmtId="12" fontId="11" fillId="2" borderId="4" xfId="0" applyNumberFormat="1" applyFont="1" applyFill="1" applyBorder="1" applyAlignment="1" applyProtection="1">
      <alignment horizontal="right"/>
      <protection locked="0"/>
    </xf>
    <xf numFmtId="0" fontId="13" fillId="2" borderId="0" xfId="0" applyFont="1" applyFill="1" applyAlignment="1" applyProtection="1">
      <alignment horizontal="center"/>
      <protection locked="0"/>
    </xf>
    <xf numFmtId="0" fontId="13" fillId="2" borderId="1" xfId="0" applyFont="1" applyFill="1" applyBorder="1" applyAlignment="1" applyProtection="1">
      <alignment horizontal="center"/>
      <protection locked="0"/>
    </xf>
    <xf numFmtId="12" fontId="13" fillId="2" borderId="1" xfId="0" applyNumberFormat="1" applyFont="1" applyFill="1" applyBorder="1" applyAlignment="1" applyProtection="1">
      <alignment horizontal="center"/>
      <protection locked="0"/>
    </xf>
    <xf numFmtId="0" fontId="13" fillId="2" borderId="1" xfId="0" applyFont="1" applyFill="1" applyBorder="1" applyAlignment="1" applyProtection="1">
      <alignment horizontal="right"/>
      <protection locked="0"/>
    </xf>
    <xf numFmtId="0" fontId="7" fillId="2" borderId="0" xfId="0" applyFont="1" applyFill="1" applyAlignment="1" applyProtection="1">
      <alignment horizontal="center"/>
      <protection locked="0"/>
    </xf>
    <xf numFmtId="2" fontId="7" fillId="2" borderId="0" xfId="0" applyNumberFormat="1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15" fillId="3" borderId="0" xfId="0" applyFont="1" applyFill="1" applyAlignment="1" applyProtection="1">
      <alignment horizontal="right"/>
      <protection locked="0"/>
    </xf>
    <xf numFmtId="0" fontId="4" fillId="5" borderId="5" xfId="0" applyFont="1" applyFill="1" applyBorder="1" applyAlignment="1" applyProtection="1">
      <alignment horizontal="center"/>
      <protection locked="0"/>
    </xf>
    <xf numFmtId="0" fontId="9" fillId="5" borderId="1" xfId="0" applyFont="1" applyFill="1" applyBorder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right" wrapText="1"/>
      <protection locked="0"/>
    </xf>
    <xf numFmtId="0" fontId="8" fillId="2" borderId="4" xfId="0" applyFont="1" applyFill="1" applyBorder="1" applyAlignment="1" applyProtection="1">
      <alignment horizontal="right"/>
      <protection locked="0"/>
    </xf>
    <xf numFmtId="0" fontId="9" fillId="5" borderId="6" xfId="0" applyFont="1" applyFill="1" applyBorder="1" applyAlignment="1" applyProtection="1">
      <alignment horizontal="center"/>
      <protection locked="0"/>
    </xf>
    <xf numFmtId="0" fontId="9" fillId="5" borderId="7" xfId="0" applyFont="1" applyFill="1" applyBorder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right"/>
      <protection locked="0"/>
    </xf>
    <xf numFmtId="0" fontId="18" fillId="3" borderId="0" xfId="0" applyFont="1" applyFill="1" applyAlignment="1" applyProtection="1">
      <alignment horizontal="right"/>
      <protection locked="0"/>
    </xf>
    <xf numFmtId="0" fontId="19" fillId="3" borderId="0" xfId="0" applyFont="1" applyFill="1" applyAlignment="1" applyProtection="1">
      <alignment horizontal="right"/>
      <protection locked="0"/>
    </xf>
    <xf numFmtId="0" fontId="0" fillId="2" borderId="0" xfId="0" applyFill="1" applyProtection="1">
      <protection locked="0"/>
    </xf>
    <xf numFmtId="0" fontId="5" fillId="2" borderId="0" xfId="0" applyFont="1" applyFill="1" applyProtection="1">
      <protection locked="0"/>
    </xf>
    <xf numFmtId="0" fontId="7" fillId="2" borderId="0" xfId="0" applyFont="1" applyFill="1" applyProtection="1">
      <protection locked="0"/>
    </xf>
    <xf numFmtId="0" fontId="6" fillId="2" borderId="0" xfId="0" applyFont="1" applyFill="1" applyProtection="1">
      <protection locked="0"/>
    </xf>
    <xf numFmtId="0" fontId="11" fillId="2" borderId="0" xfId="0" applyFont="1" applyFill="1" applyProtection="1">
      <protection locked="0"/>
    </xf>
    <xf numFmtId="0" fontId="17" fillId="3" borderId="0" xfId="0" applyFont="1" applyFill="1" applyProtection="1">
      <protection locked="0"/>
    </xf>
    <xf numFmtId="0" fontId="20" fillId="3" borderId="0" xfId="0" applyFont="1" applyFill="1" applyProtection="1">
      <protection locked="0"/>
    </xf>
    <xf numFmtId="0" fontId="8" fillId="3" borderId="0" xfId="0" applyFont="1" applyFill="1" applyAlignment="1" applyProtection="1">
      <alignment horizontal="left"/>
      <protection locked="0"/>
    </xf>
    <xf numFmtId="0" fontId="8" fillId="3" borderId="0" xfId="0" applyFont="1" applyFill="1" applyAlignment="1" applyProtection="1">
      <alignment horizontal="left" wrapText="1"/>
      <protection locked="0"/>
    </xf>
    <xf numFmtId="0" fontId="23" fillId="6" borderId="8" xfId="0" applyFont="1" applyFill="1" applyBorder="1" applyAlignment="1">
      <alignment horizontal="center" wrapText="1"/>
    </xf>
    <xf numFmtId="0" fontId="2" fillId="2" borderId="0" xfId="0" applyFont="1" applyFill="1" applyAlignment="1">
      <alignment horizontal="right"/>
    </xf>
    <xf numFmtId="0" fontId="15" fillId="3" borderId="0" xfId="0" applyFont="1" applyFill="1" applyAlignment="1">
      <alignment horizontal="right"/>
    </xf>
    <xf numFmtId="0" fontId="4" fillId="4" borderId="5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left"/>
    </xf>
    <xf numFmtId="0" fontId="8" fillId="3" borderId="0" xfId="0" applyFont="1" applyFill="1" applyAlignment="1">
      <alignment horizontal="right"/>
    </xf>
    <xf numFmtId="0" fontId="8" fillId="2" borderId="4" xfId="0" applyFont="1" applyFill="1" applyBorder="1" applyAlignment="1">
      <alignment horizontal="right" wrapText="1"/>
    </xf>
    <xf numFmtId="0" fontId="9" fillId="4" borderId="6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 wrapText="1"/>
    </xf>
    <xf numFmtId="0" fontId="21" fillId="0" borderId="10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14" fillId="2" borderId="4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right"/>
    </xf>
    <xf numFmtId="0" fontId="3" fillId="2" borderId="0" xfId="0" applyFont="1" applyFill="1" applyAlignment="1">
      <alignment horizontal="right"/>
    </xf>
    <xf numFmtId="0" fontId="22" fillId="3" borderId="0" xfId="0" applyFont="1" applyFill="1" applyAlignment="1">
      <alignment horizontal="right" wrapText="1"/>
    </xf>
    <xf numFmtId="0" fontId="22" fillId="3" borderId="0" xfId="0" applyFont="1" applyFill="1" applyAlignment="1">
      <alignment horizontal="right"/>
    </xf>
    <xf numFmtId="0" fontId="5" fillId="2" borderId="0" xfId="0" applyFont="1" applyFill="1"/>
    <xf numFmtId="0" fontId="7" fillId="2" borderId="0" xfId="0" applyFont="1" applyFill="1"/>
    <xf numFmtId="0" fontId="11" fillId="2" borderId="0" xfId="0" applyFont="1" applyFill="1"/>
    <xf numFmtId="0" fontId="20" fillId="3" borderId="0" xfId="0" applyFont="1" applyFill="1"/>
    <xf numFmtId="12" fontId="6" fillId="2" borderId="12" xfId="0" applyNumberFormat="1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24" fillId="2" borderId="16" xfId="0" applyFont="1" applyFill="1" applyBorder="1" applyAlignment="1">
      <alignment horizontal="center"/>
    </xf>
    <xf numFmtId="0" fontId="25" fillId="4" borderId="17" xfId="0" applyFont="1" applyFill="1" applyBorder="1" applyAlignment="1">
      <alignment horizontal="center"/>
    </xf>
    <xf numFmtId="0" fontId="24" fillId="2" borderId="18" xfId="0" applyFont="1" applyFill="1" applyBorder="1" applyAlignment="1">
      <alignment horizontal="center"/>
    </xf>
    <xf numFmtId="0" fontId="25" fillId="4" borderId="19" xfId="0" applyFont="1" applyFill="1" applyBorder="1" applyAlignment="1">
      <alignment horizontal="center"/>
    </xf>
    <xf numFmtId="0" fontId="8" fillId="2" borderId="0" xfId="0" applyFont="1" applyFill="1" applyAlignment="1">
      <alignment horizontal="left"/>
    </xf>
    <xf numFmtId="12" fontId="11" fillId="2" borderId="12" xfId="0" applyNumberFormat="1" applyFont="1" applyFill="1" applyBorder="1" applyAlignment="1">
      <alignment horizontal="center"/>
    </xf>
    <xf numFmtId="12" fontId="11" fillId="2" borderId="12" xfId="0" applyNumberFormat="1" applyFont="1" applyFill="1" applyBorder="1" applyAlignment="1">
      <alignment horizontal="center" wrapText="1"/>
    </xf>
    <xf numFmtId="0" fontId="11" fillId="2" borderId="13" xfId="0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/>
    </xf>
    <xf numFmtId="0" fontId="11" fillId="2" borderId="16" xfId="0" applyFont="1" applyFill="1" applyBorder="1" applyAlignment="1">
      <alignment horizontal="center"/>
    </xf>
    <xf numFmtId="0" fontId="9" fillId="4" borderId="17" xfId="0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0" fontId="9" fillId="4" borderId="19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26" fillId="2" borderId="16" xfId="0" applyFont="1" applyFill="1" applyBorder="1" applyAlignment="1">
      <alignment horizontal="center"/>
    </xf>
    <xf numFmtId="0" fontId="27" fillId="4" borderId="17" xfId="0" applyFont="1" applyFill="1" applyBorder="1" applyAlignment="1">
      <alignment horizontal="center"/>
    </xf>
    <xf numFmtId="0" fontId="8" fillId="3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29" fillId="2" borderId="20" xfId="0" applyFont="1" applyFill="1" applyBorder="1" applyAlignment="1">
      <alignment horizontal="right" wrapText="1"/>
    </xf>
    <xf numFmtId="0" fontId="29" fillId="2" borderId="21" xfId="0" applyFont="1" applyFill="1" applyBorder="1" applyAlignment="1">
      <alignment horizontal="right" wrapText="1"/>
    </xf>
    <xf numFmtId="0" fontId="30" fillId="2" borderId="20" xfId="0" applyFont="1" applyFill="1" applyBorder="1" applyAlignment="1">
      <alignment horizontal="left"/>
    </xf>
    <xf numFmtId="0" fontId="30" fillId="2" borderId="21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22" fillId="3" borderId="0" xfId="0" applyFont="1" applyFill="1" applyAlignment="1">
      <alignment horizontal="left" wrapText="1"/>
    </xf>
    <xf numFmtId="0" fontId="27" fillId="2" borderId="22" xfId="0" applyFont="1" applyFill="1" applyBorder="1"/>
    <xf numFmtId="0" fontId="27" fillId="2" borderId="10" xfId="0" applyFont="1" applyFill="1" applyBorder="1" applyAlignment="1">
      <alignment horizontal="right"/>
    </xf>
    <xf numFmtId="0" fontId="31" fillId="3" borderId="0" xfId="0" applyFont="1" applyFill="1" applyAlignment="1">
      <alignment horizontal="right"/>
    </xf>
    <xf numFmtId="0" fontId="6" fillId="2" borderId="5" xfId="0" applyFont="1" applyFill="1" applyBorder="1" applyAlignment="1" applyProtection="1">
      <alignment horizontal="center"/>
      <protection locked="0"/>
    </xf>
    <xf numFmtId="0" fontId="10" fillId="5" borderId="5" xfId="0" applyFont="1" applyFill="1" applyBorder="1" applyAlignment="1" applyProtection="1">
      <alignment horizontal="center" wrapText="1"/>
      <protection locked="0"/>
    </xf>
    <xf numFmtId="0" fontId="11" fillId="2" borderId="5" xfId="0" applyFont="1" applyFill="1" applyBorder="1" applyAlignment="1" applyProtection="1">
      <alignment horizontal="center"/>
      <protection locked="0"/>
    </xf>
    <xf numFmtId="49" fontId="11" fillId="2" borderId="5" xfId="0" applyNumberFormat="1" applyFont="1" applyFill="1" applyBorder="1" applyAlignment="1" applyProtection="1">
      <alignment horizontal="center"/>
      <protection locked="0"/>
    </xf>
    <xf numFmtId="0" fontId="13" fillId="2" borderId="5" xfId="0" applyFont="1" applyFill="1" applyBorder="1" applyAlignment="1" applyProtection="1">
      <alignment horizontal="center"/>
      <protection locked="0"/>
    </xf>
    <xf numFmtId="0" fontId="5" fillId="5" borderId="13" xfId="0" applyFont="1" applyFill="1" applyBorder="1" applyAlignment="1" applyProtection="1">
      <alignment horizontal="center" wrapText="1"/>
      <protection locked="0"/>
    </xf>
    <xf numFmtId="2" fontId="6" fillId="2" borderId="23" xfId="0" applyNumberFormat="1" applyFont="1" applyFill="1" applyBorder="1"/>
    <xf numFmtId="0" fontId="6" fillId="2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 wrapText="1"/>
    </xf>
    <xf numFmtId="0" fontId="11" fillId="2" borderId="5" xfId="0" applyFont="1" applyFill="1" applyBorder="1" applyAlignment="1">
      <alignment horizontal="center"/>
    </xf>
    <xf numFmtId="49" fontId="11" fillId="2" borderId="5" xfId="0" applyNumberFormat="1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 wrapText="1"/>
    </xf>
    <xf numFmtId="1" fontId="34" fillId="3" borderId="0" xfId="0" applyNumberFormat="1" applyFont="1" applyFill="1"/>
    <xf numFmtId="0" fontId="34" fillId="3" borderId="0" xfId="0" applyFont="1" applyFill="1" applyAlignment="1">
      <alignment horizontal="center"/>
    </xf>
    <xf numFmtId="0" fontId="34" fillId="3" borderId="0" xfId="0" applyFont="1" applyFill="1"/>
    <xf numFmtId="0" fontId="34" fillId="2" borderId="0" xfId="0" applyFont="1" applyFill="1"/>
    <xf numFmtId="0" fontId="26" fillId="3" borderId="0" xfId="0" applyFont="1" applyFill="1" applyAlignment="1">
      <alignment horizontal="right"/>
    </xf>
    <xf numFmtId="0" fontId="35" fillId="0" borderId="0" xfId="0" applyFont="1"/>
    <xf numFmtId="0" fontId="34" fillId="3" borderId="0" xfId="0" applyFont="1" applyFill="1" applyAlignment="1">
      <alignment horizontal="right"/>
    </xf>
    <xf numFmtId="0" fontId="26" fillId="6" borderId="23" xfId="0" applyFont="1" applyFill="1" applyBorder="1" applyAlignment="1">
      <alignment horizontal="center" wrapText="1"/>
    </xf>
    <xf numFmtId="0" fontId="26" fillId="7" borderId="23" xfId="0" applyFont="1" applyFill="1" applyBorder="1"/>
    <xf numFmtId="0" fontId="26" fillId="6" borderId="24" xfId="0" applyFont="1" applyFill="1" applyBorder="1" applyAlignment="1">
      <alignment horizontal="center" wrapText="1"/>
    </xf>
    <xf numFmtId="1" fontId="26" fillId="6" borderId="23" xfId="0" applyNumberFormat="1" applyFont="1" applyFill="1" applyBorder="1" applyAlignment="1">
      <alignment horizontal="center"/>
    </xf>
    <xf numFmtId="0" fontId="26" fillId="6" borderId="23" xfId="0" applyFont="1" applyFill="1" applyBorder="1" applyAlignment="1">
      <alignment horizontal="center"/>
    </xf>
    <xf numFmtId="0" fontId="24" fillId="7" borderId="23" xfId="0" applyFont="1" applyFill="1" applyBorder="1" applyAlignment="1">
      <alignment horizontal="center" wrapText="1"/>
    </xf>
    <xf numFmtId="164" fontId="26" fillId="6" borderId="23" xfId="1" applyNumberFormat="1" applyFont="1" applyFill="1" applyBorder="1" applyAlignment="1">
      <alignment horizontal="center" wrapText="1"/>
    </xf>
    <xf numFmtId="1" fontId="34" fillId="3" borderId="23" xfId="0" applyNumberFormat="1" applyFont="1" applyFill="1" applyBorder="1" applyAlignment="1">
      <alignment horizontal="center"/>
    </xf>
    <xf numFmtId="0" fontId="34" fillId="3" borderId="23" xfId="0" applyFont="1" applyFill="1" applyBorder="1" applyAlignment="1">
      <alignment horizontal="center"/>
    </xf>
    <xf numFmtId="44" fontId="34" fillId="3" borderId="23" xfId="2" applyFont="1" applyFill="1" applyBorder="1" applyAlignment="1">
      <alignment horizontal="center"/>
    </xf>
    <xf numFmtId="44" fontId="34" fillId="2" borderId="23" xfId="2" applyFont="1" applyFill="1" applyBorder="1" applyAlignment="1"/>
    <xf numFmtId="1" fontId="34" fillId="0" borderId="23" xfId="0" applyNumberFormat="1" applyFont="1" applyBorder="1"/>
    <xf numFmtId="0" fontId="26" fillId="3" borderId="23" xfId="0" applyFont="1" applyFill="1" applyBorder="1" applyAlignment="1">
      <alignment horizontal="right"/>
    </xf>
    <xf numFmtId="0" fontId="26" fillId="0" borderId="23" xfId="0" applyFont="1" applyBorder="1" applyAlignment="1">
      <alignment horizontal="center"/>
    </xf>
    <xf numFmtId="2" fontId="34" fillId="3" borderId="0" xfId="0" applyNumberFormat="1" applyFont="1" applyFill="1"/>
    <xf numFmtId="0" fontId="34" fillId="0" borderId="0" xfId="0" applyFont="1"/>
    <xf numFmtId="1" fontId="34" fillId="3" borderId="0" xfId="0" applyNumberFormat="1" applyFont="1" applyFill="1" applyAlignment="1">
      <alignment horizontal="left"/>
    </xf>
    <xf numFmtId="0" fontId="34" fillId="3" borderId="0" xfId="0" applyFont="1" applyFill="1" applyAlignment="1">
      <alignment horizontal="center" wrapText="1"/>
    </xf>
    <xf numFmtId="0" fontId="34" fillId="3" borderId="0" xfId="0" applyFont="1" applyFill="1" applyAlignment="1">
      <alignment horizontal="right" wrapText="1"/>
    </xf>
    <xf numFmtId="1" fontId="34" fillId="3" borderId="0" xfId="0" applyNumberFormat="1" applyFont="1" applyFill="1" applyAlignment="1">
      <alignment horizontal="left" wrapText="1"/>
    </xf>
    <xf numFmtId="0" fontId="35" fillId="3" borderId="0" xfId="0" applyFont="1" applyFill="1"/>
    <xf numFmtId="0" fontId="34" fillId="0" borderId="0" xfId="0" applyFont="1" applyAlignment="1">
      <alignment horizontal="center"/>
    </xf>
    <xf numFmtId="0" fontId="34" fillId="6" borderId="23" xfId="0" applyFont="1" applyFill="1" applyBorder="1" applyAlignment="1">
      <alignment horizontal="center"/>
    </xf>
    <xf numFmtId="44" fontId="26" fillId="7" borderId="23" xfId="2" applyFont="1" applyFill="1" applyBorder="1" applyAlignment="1"/>
    <xf numFmtId="0" fontId="11" fillId="8" borderId="1" xfId="0" applyFont="1" applyFill="1" applyBorder="1" applyAlignment="1" applyProtection="1">
      <alignment horizontal="center"/>
      <protection locked="0"/>
    </xf>
    <xf numFmtId="0" fontId="8" fillId="8" borderId="4" xfId="0" applyFont="1" applyFill="1" applyBorder="1" applyAlignment="1" applyProtection="1">
      <alignment horizontal="left"/>
      <protection locked="0"/>
    </xf>
    <xf numFmtId="3" fontId="29" fillId="0" borderId="23" xfId="0" applyNumberFormat="1" applyFont="1" applyBorder="1" applyAlignment="1">
      <alignment horizontal="center"/>
    </xf>
    <xf numFmtId="0" fontId="24" fillId="2" borderId="23" xfId="0" applyFont="1" applyFill="1" applyBorder="1"/>
    <xf numFmtId="44" fontId="0" fillId="2" borderId="0" xfId="2" applyFont="1" applyFill="1" applyAlignment="1"/>
    <xf numFmtId="44" fontId="5" fillId="2" borderId="0" xfId="2" applyFont="1" applyFill="1" applyAlignment="1"/>
    <xf numFmtId="44" fontId="6" fillId="2" borderId="23" xfId="2" applyFont="1" applyFill="1" applyBorder="1" applyAlignment="1"/>
    <xf numFmtId="44" fontId="26" fillId="2" borderId="0" xfId="2" applyFont="1" applyFill="1" applyAlignment="1"/>
    <xf numFmtId="44" fontId="26" fillId="2" borderId="0" xfId="0" applyNumberFormat="1" applyFont="1" applyFill="1"/>
    <xf numFmtId="44" fontId="0" fillId="2" borderId="0" xfId="2" applyFont="1" applyFill="1" applyAlignment="1" applyProtection="1">
      <protection locked="0"/>
    </xf>
    <xf numFmtId="2" fontId="0" fillId="2" borderId="0" xfId="0" applyNumberFormat="1" applyFill="1" applyProtection="1">
      <protection locked="0"/>
    </xf>
    <xf numFmtId="2" fontId="2" fillId="2" borderId="0" xfId="0" applyNumberFormat="1" applyFont="1" applyFill="1" applyAlignment="1" applyProtection="1">
      <alignment horizontal="right"/>
      <protection locked="0"/>
    </xf>
    <xf numFmtId="2" fontId="31" fillId="3" borderId="0" xfId="0" applyNumberFormat="1" applyFont="1" applyFill="1" applyAlignment="1">
      <alignment horizontal="right"/>
    </xf>
    <xf numFmtId="2" fontId="3" fillId="2" borderId="0" xfId="0" applyNumberFormat="1" applyFont="1" applyFill="1" applyAlignment="1" applyProtection="1">
      <alignment horizontal="right"/>
      <protection locked="0"/>
    </xf>
    <xf numFmtId="2" fontId="5" fillId="5" borderId="1" xfId="0" applyNumberFormat="1" applyFont="1" applyFill="1" applyBorder="1" applyAlignment="1" applyProtection="1">
      <alignment horizontal="center" wrapText="1"/>
      <protection locked="0"/>
    </xf>
    <xf numFmtId="2" fontId="8" fillId="2" borderId="0" xfId="0" applyNumberFormat="1" applyFont="1" applyFill="1" applyAlignment="1" applyProtection="1">
      <alignment horizontal="right" wrapText="1"/>
      <protection locked="0"/>
    </xf>
    <xf numFmtId="2" fontId="8" fillId="3" borderId="0" xfId="0" applyNumberFormat="1" applyFont="1" applyFill="1" applyAlignment="1" applyProtection="1">
      <alignment horizontal="right" wrapText="1"/>
      <protection locked="0"/>
    </xf>
    <xf numFmtId="2" fontId="11" fillId="2" borderId="0" xfId="0" applyNumberFormat="1" applyFont="1" applyFill="1" applyProtection="1">
      <protection locked="0"/>
    </xf>
    <xf numFmtId="2" fontId="8" fillId="3" borderId="0" xfId="0" applyNumberFormat="1" applyFont="1" applyFill="1" applyAlignment="1" applyProtection="1">
      <alignment horizontal="right"/>
      <protection locked="0"/>
    </xf>
    <xf numFmtId="2" fontId="18" fillId="3" borderId="0" xfId="0" applyNumberFormat="1" applyFont="1" applyFill="1" applyAlignment="1" applyProtection="1">
      <alignment horizontal="right"/>
      <protection locked="0"/>
    </xf>
    <xf numFmtId="2" fontId="19" fillId="3" borderId="0" xfId="0" applyNumberFormat="1" applyFont="1" applyFill="1" applyAlignment="1" applyProtection="1">
      <alignment horizontal="right"/>
      <protection locked="0"/>
    </xf>
    <xf numFmtId="2" fontId="0" fillId="2" borderId="0" xfId="0" applyNumberFormat="1" applyFill="1" applyAlignment="1" applyProtection="1">
      <alignment horizontal="center"/>
      <protection locked="0"/>
    </xf>
    <xf numFmtId="2" fontId="6" fillId="2" borderId="23" xfId="0" applyNumberFormat="1" applyFont="1" applyFill="1" applyBorder="1" applyAlignment="1" applyProtection="1">
      <alignment horizontal="center"/>
      <protection locked="0"/>
    </xf>
    <xf numFmtId="164" fontId="5" fillId="5" borderId="13" xfId="1" applyNumberFormat="1" applyFont="1" applyFill="1" applyBorder="1" applyAlignment="1" applyProtection="1">
      <alignment horizontal="center" wrapText="1"/>
      <protection locked="0"/>
    </xf>
    <xf numFmtId="164" fontId="5" fillId="4" borderId="13" xfId="1" applyNumberFormat="1" applyFont="1" applyFill="1" applyBorder="1" applyAlignment="1">
      <alignment horizontal="center" wrapText="1"/>
    </xf>
    <xf numFmtId="4" fontId="29" fillId="0" borderId="23" xfId="0" applyNumberFormat="1" applyFont="1" applyBorder="1" applyAlignment="1">
      <alignment horizontal="center"/>
    </xf>
    <xf numFmtId="0" fontId="5" fillId="3" borderId="0" xfId="0" applyFont="1" applyFill="1" applyAlignment="1">
      <alignment horizontal="right"/>
    </xf>
    <xf numFmtId="2" fontId="6" fillId="2" borderId="4" xfId="0" applyNumberFormat="1" applyFont="1" applyFill="1" applyBorder="1" applyAlignment="1">
      <alignment horizontal="center"/>
    </xf>
    <xf numFmtId="0" fontId="13" fillId="2" borderId="4" xfId="0" applyFont="1" applyFill="1" applyBorder="1" applyAlignment="1" applyProtection="1">
      <alignment horizontal="center"/>
      <protection locked="0"/>
    </xf>
    <xf numFmtId="0" fontId="9" fillId="0" borderId="6" xfId="0" applyFont="1" applyBorder="1" applyAlignment="1" applyProtection="1">
      <alignment horizontal="center"/>
      <protection locked="0"/>
    </xf>
    <xf numFmtId="0" fontId="26" fillId="10" borderId="0" xfId="0" applyFont="1" applyFill="1" applyAlignment="1">
      <alignment horizontal="right"/>
    </xf>
    <xf numFmtId="1" fontId="34" fillId="10" borderId="0" xfId="0" applyNumberFormat="1" applyFont="1" applyFill="1"/>
    <xf numFmtId="0" fontId="34" fillId="10" borderId="0" xfId="0" applyFont="1" applyFill="1" applyAlignment="1">
      <alignment horizontal="center"/>
    </xf>
    <xf numFmtId="1" fontId="34" fillId="11" borderId="0" xfId="0" applyNumberFormat="1" applyFont="1" applyFill="1"/>
    <xf numFmtId="0" fontId="34" fillId="11" borderId="0" xfId="0" applyFont="1" applyFill="1" applyAlignment="1">
      <alignment horizontal="center"/>
    </xf>
    <xf numFmtId="0" fontId="26" fillId="11" borderId="0" xfId="0" applyFont="1" applyFill="1" applyAlignment="1">
      <alignment horizontal="right"/>
    </xf>
    <xf numFmtId="0" fontId="4" fillId="0" borderId="5" xfId="0" applyFont="1" applyBorder="1" applyAlignment="1">
      <alignment horizontal="center"/>
    </xf>
    <xf numFmtId="2" fontId="24" fillId="2" borderId="23" xfId="0" applyNumberFormat="1" applyFont="1" applyFill="1" applyBorder="1"/>
    <xf numFmtId="0" fontId="26" fillId="9" borderId="5" xfId="0" applyFont="1" applyFill="1" applyBorder="1" applyAlignment="1">
      <alignment horizontal="left"/>
    </xf>
    <xf numFmtId="0" fontId="26" fillId="9" borderId="1" xfId="0" applyFont="1" applyFill="1" applyBorder="1" applyAlignment="1">
      <alignment horizontal="center"/>
    </xf>
    <xf numFmtId="0" fontId="24" fillId="2" borderId="0" xfId="0" applyFont="1" applyFill="1"/>
    <xf numFmtId="2" fontId="6" fillId="2" borderId="0" xfId="0" applyNumberFormat="1" applyFont="1" applyFill="1"/>
    <xf numFmtId="44" fontId="6" fillId="2" borderId="0" xfId="2" applyFont="1" applyFill="1" applyBorder="1" applyAlignment="1"/>
    <xf numFmtId="0" fontId="3" fillId="9" borderId="0" xfId="0" applyFont="1" applyFill="1" applyAlignment="1">
      <alignment horizontal="left"/>
    </xf>
    <xf numFmtId="0" fontId="27" fillId="9" borderId="1" xfId="0" applyFont="1" applyFill="1" applyBorder="1" applyAlignment="1">
      <alignment horizontal="center"/>
    </xf>
    <xf numFmtId="0" fontId="26" fillId="9" borderId="14" xfId="0" applyFont="1" applyFill="1" applyBorder="1" applyAlignment="1">
      <alignment horizontal="left"/>
    </xf>
    <xf numFmtId="0" fontId="26" fillId="9" borderId="16" xfId="0" applyFont="1" applyFill="1" applyBorder="1" applyAlignment="1">
      <alignment horizontal="center"/>
    </xf>
    <xf numFmtId="0" fontId="27" fillId="9" borderId="17" xfId="0" applyFont="1" applyFill="1" applyBorder="1" applyAlignment="1">
      <alignment horizontal="center"/>
    </xf>
    <xf numFmtId="0" fontId="26" fillId="9" borderId="18" xfId="0" applyFont="1" applyFill="1" applyBorder="1" applyAlignment="1">
      <alignment horizontal="center"/>
    </xf>
    <xf numFmtId="0" fontId="26" fillId="0" borderId="9" xfId="0" applyFont="1" applyBorder="1" applyAlignment="1">
      <alignment horizontal="left"/>
    </xf>
    <xf numFmtId="0" fontId="26" fillId="0" borderId="15" xfId="0" applyFont="1" applyBorder="1" applyAlignment="1">
      <alignment horizontal="left"/>
    </xf>
    <xf numFmtId="0" fontId="16" fillId="9" borderId="1" xfId="0" applyFont="1" applyFill="1" applyBorder="1" applyAlignment="1" applyProtection="1">
      <alignment horizontal="center"/>
      <protection locked="0"/>
    </xf>
    <xf numFmtId="0" fontId="4" fillId="9" borderId="5" xfId="0" applyFont="1" applyFill="1" applyBorder="1" applyAlignment="1" applyProtection="1">
      <alignment horizontal="center"/>
      <protection locked="0"/>
    </xf>
    <xf numFmtId="0" fontId="9" fillId="5" borderId="0" xfId="0" applyFont="1" applyFill="1" applyAlignment="1" applyProtection="1">
      <alignment horizontal="center"/>
      <protection locked="0"/>
    </xf>
    <xf numFmtId="2" fontId="6" fillId="2" borderId="0" xfId="0" applyNumberFormat="1" applyFont="1" applyFill="1" applyAlignment="1" applyProtection="1">
      <alignment horizontal="center"/>
      <protection locked="0"/>
    </xf>
    <xf numFmtId="0" fontId="9" fillId="9" borderId="6" xfId="0" applyFont="1" applyFill="1" applyBorder="1" applyAlignment="1">
      <alignment horizontal="center"/>
    </xf>
    <xf numFmtId="0" fontId="36" fillId="0" borderId="23" xfId="0" applyFont="1" applyBorder="1" applyAlignment="1">
      <alignment horizontal="center"/>
    </xf>
    <xf numFmtId="0" fontId="36" fillId="0" borderId="23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/>
    </xf>
    <xf numFmtId="8" fontId="11" fillId="0" borderId="23" xfId="0" applyNumberFormat="1" applyFont="1" applyBorder="1" applyAlignment="1">
      <alignment horizontal="center"/>
    </xf>
    <xf numFmtId="0" fontId="0" fillId="0" borderId="23" xfId="0" applyBorder="1"/>
    <xf numFmtId="44" fontId="11" fillId="2" borderId="23" xfId="2" applyFont="1" applyFill="1" applyBorder="1" applyAlignment="1"/>
    <xf numFmtId="0" fontId="11" fillId="6" borderId="23" xfId="0" applyFont="1" applyFill="1" applyBorder="1" applyAlignment="1">
      <alignment horizontal="center"/>
    </xf>
    <xf numFmtId="1" fontId="34" fillId="3" borderId="10" xfId="0" applyNumberFormat="1" applyFont="1" applyFill="1" applyBorder="1" applyAlignment="1">
      <alignment horizontal="center"/>
    </xf>
    <xf numFmtId="0" fontId="34" fillId="6" borderId="11" xfId="0" applyFont="1" applyFill="1" applyBorder="1" applyAlignment="1">
      <alignment horizontal="center"/>
    </xf>
    <xf numFmtId="0" fontId="34" fillId="3" borderId="11" xfId="0" applyFont="1" applyFill="1" applyBorder="1" applyAlignment="1">
      <alignment horizontal="center"/>
    </xf>
    <xf numFmtId="0" fontId="11" fillId="6" borderId="11" xfId="0" applyFont="1" applyFill="1" applyBorder="1" applyAlignment="1">
      <alignment horizontal="center"/>
    </xf>
    <xf numFmtId="1" fontId="34" fillId="3" borderId="11" xfId="0" applyNumberFormat="1" applyFont="1" applyFill="1" applyBorder="1" applyAlignment="1">
      <alignment horizontal="center"/>
    </xf>
    <xf numFmtId="44" fontId="34" fillId="3" borderId="11" xfId="2" applyFont="1" applyFill="1" applyBorder="1" applyAlignment="1">
      <alignment horizontal="center"/>
    </xf>
    <xf numFmtId="4" fontId="29" fillId="0" borderId="11" xfId="0" applyNumberFormat="1" applyFont="1" applyBorder="1" applyAlignment="1">
      <alignment horizontal="center"/>
    </xf>
    <xf numFmtId="44" fontId="34" fillId="2" borderId="11" xfId="2" applyFont="1" applyFill="1" applyBorder="1" applyAlignment="1"/>
    <xf numFmtId="44" fontId="34" fillId="2" borderId="22" xfId="2" applyFont="1" applyFill="1" applyBorder="1" applyAlignment="1"/>
    <xf numFmtId="1" fontId="11" fillId="3" borderId="23" xfId="0" applyNumberFormat="1" applyFont="1" applyFill="1" applyBorder="1" applyAlignment="1">
      <alignment horizontal="center"/>
    </xf>
    <xf numFmtId="0" fontId="11" fillId="3" borderId="23" xfId="0" applyFont="1" applyFill="1" applyBorder="1" applyAlignment="1">
      <alignment horizontal="center"/>
    </xf>
    <xf numFmtId="44" fontId="11" fillId="3" borderId="23" xfId="2" applyFont="1" applyFill="1" applyBorder="1" applyAlignment="1">
      <alignment horizontal="center"/>
    </xf>
    <xf numFmtId="49" fontId="7" fillId="2" borderId="0" xfId="3" applyNumberFormat="1" applyFont="1" applyFill="1" applyAlignment="1" applyProtection="1">
      <protection locked="0"/>
    </xf>
    <xf numFmtId="0" fontId="26" fillId="7" borderId="0" xfId="0" applyFont="1" applyFill="1"/>
    <xf numFmtId="165" fontId="7" fillId="2" borderId="0" xfId="3" applyNumberFormat="1" applyFont="1" applyFill="1" applyProtection="1">
      <protection locked="0"/>
    </xf>
    <xf numFmtId="1" fontId="26" fillId="10" borderId="11" xfId="0" applyNumberFormat="1" applyFont="1" applyFill="1" applyBorder="1" applyAlignment="1">
      <alignment horizontal="center"/>
    </xf>
    <xf numFmtId="1" fontId="26" fillId="10" borderId="22" xfId="0" applyNumberFormat="1" applyFont="1" applyFill="1" applyBorder="1" applyAlignment="1">
      <alignment horizontal="center"/>
    </xf>
    <xf numFmtId="1" fontId="26" fillId="13" borderId="11" xfId="0" applyNumberFormat="1" applyFont="1" applyFill="1" applyBorder="1" applyAlignment="1">
      <alignment horizontal="center"/>
    </xf>
    <xf numFmtId="1" fontId="26" fillId="13" borderId="22" xfId="0" applyNumberFormat="1" applyFont="1" applyFill="1" applyBorder="1" applyAlignment="1">
      <alignment horizontal="center"/>
    </xf>
    <xf numFmtId="1" fontId="26" fillId="12" borderId="11" xfId="0" applyNumberFormat="1" applyFont="1" applyFill="1" applyBorder="1" applyAlignment="1">
      <alignment horizontal="center"/>
    </xf>
    <xf numFmtId="1" fontId="26" fillId="12" borderId="22" xfId="0" applyNumberFormat="1" applyFont="1" applyFill="1" applyBorder="1" applyAlignment="1">
      <alignment horizontal="center"/>
    </xf>
  </cellXfs>
  <cellStyles count="4">
    <cellStyle name="Dziesiętny" xfId="3" builtinId="3"/>
    <cellStyle name="Normalny" xfId="0" builtinId="0"/>
    <cellStyle name="Procentowy" xfId="1" builtinId="5"/>
    <cellStyle name="Walutowy" xfId="2" builtinId="4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514350</xdr:colOff>
      <xdr:row>2</xdr:row>
      <xdr:rowOff>66675</xdr:rowOff>
    </xdr:to>
    <xdr:pic>
      <xdr:nvPicPr>
        <xdr:cNvPr id="1046" name="Picture 1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066925" cy="428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1287567</xdr:colOff>
      <xdr:row>2</xdr:row>
      <xdr:rowOff>133350</xdr:rowOff>
    </xdr:to>
    <xdr:pic>
      <xdr:nvPicPr>
        <xdr:cNvPr id="2071" name="Picture 2">
          <a:extLst>
            <a:ext uri="{FF2B5EF4-FFF2-40B4-BE49-F238E27FC236}">
              <a16:creationId xmlns:a16="http://schemas.microsoft.com/office/drawing/2014/main" id="{00000000-0008-0000-0100-00001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135292" cy="4953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47625</xdr:rowOff>
    </xdr:from>
    <xdr:to>
      <xdr:col>0</xdr:col>
      <xdr:colOff>1668780</xdr:colOff>
      <xdr:row>2</xdr:row>
      <xdr:rowOff>60960</xdr:rowOff>
    </xdr:to>
    <xdr:pic>
      <xdr:nvPicPr>
        <xdr:cNvPr id="4109" name="Picture 1">
          <a:extLst>
            <a:ext uri="{FF2B5EF4-FFF2-40B4-BE49-F238E27FC236}">
              <a16:creationId xmlns:a16="http://schemas.microsoft.com/office/drawing/2014/main" id="{00000000-0008-0000-0200-00000D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47625"/>
          <a:ext cx="1516380" cy="3486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36195</xdr:rowOff>
    </xdr:from>
    <xdr:to>
      <xdr:col>0</xdr:col>
      <xdr:colOff>1615441</xdr:colOff>
      <xdr:row>1</xdr:row>
      <xdr:rowOff>91440</xdr:rowOff>
    </xdr:to>
    <xdr:pic>
      <xdr:nvPicPr>
        <xdr:cNvPr id="6158" name="Picture 1">
          <a:extLst>
            <a:ext uri="{FF2B5EF4-FFF2-40B4-BE49-F238E27FC236}">
              <a16:creationId xmlns:a16="http://schemas.microsoft.com/office/drawing/2014/main" id="{00000000-0008-0000-0300-00000E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36195"/>
          <a:ext cx="1615440" cy="3676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0</xdr:row>
      <xdr:rowOff>53340</xdr:rowOff>
    </xdr:from>
    <xdr:to>
      <xdr:col>1</xdr:col>
      <xdr:colOff>243840</xdr:colOff>
      <xdr:row>0</xdr:row>
      <xdr:rowOff>304800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" y="53340"/>
          <a:ext cx="1600200" cy="251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4"/>
  </sheetPr>
  <dimension ref="A1:J367"/>
  <sheetViews>
    <sheetView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13" sqref="C13"/>
    </sheetView>
  </sheetViews>
  <sheetFormatPr defaultColWidth="9.140625" defaultRowHeight="12.75" x14ac:dyDescent="0.2"/>
  <cols>
    <col min="1" max="1" width="23.28515625" style="58" customWidth="1"/>
    <col min="2" max="2" width="49.42578125" style="58" bestFit="1" customWidth="1"/>
    <col min="3" max="3" width="22.85546875" style="58" customWidth="1"/>
    <col min="4" max="4" width="16" style="173" customWidth="1"/>
    <col min="5" max="6" width="10.7109375" style="58" customWidth="1"/>
    <col min="7" max="7" width="9.140625" style="58"/>
    <col min="8" max="8" width="11.7109375" style="58" bestFit="1" customWidth="1"/>
    <col min="9" max="9" width="14.42578125" style="172" customWidth="1"/>
    <col min="10" max="10" width="16.28515625" style="58" customWidth="1"/>
    <col min="11" max="16384" width="9.140625" style="58"/>
  </cols>
  <sheetData>
    <row r="1" spans="1:10" x14ac:dyDescent="0.2">
      <c r="F1" s="117" t="s">
        <v>538</v>
      </c>
      <c r="G1" s="116" t="s">
        <v>539</v>
      </c>
      <c r="H1" s="170">
        <f>SUM(I6:I324)</f>
        <v>0</v>
      </c>
      <c r="I1" s="167"/>
    </row>
    <row r="2" spans="1:10" ht="15.75" x14ac:dyDescent="0.25">
      <c r="B2" s="47" t="s">
        <v>564</v>
      </c>
      <c r="C2" s="47"/>
      <c r="D2" s="174"/>
      <c r="E2" s="47"/>
      <c r="F2" s="47"/>
      <c r="G2" s="18"/>
      <c r="H2" s="27" t="s">
        <v>542</v>
      </c>
      <c r="I2" s="167"/>
    </row>
    <row r="3" spans="1:10" x14ac:dyDescent="0.2">
      <c r="C3" s="189" t="s">
        <v>3574</v>
      </c>
      <c r="D3" s="175"/>
      <c r="E3" s="48"/>
      <c r="F3" s="48"/>
      <c r="G3" s="18"/>
      <c r="H3" s="27"/>
      <c r="I3" s="167"/>
    </row>
    <row r="4" spans="1:10" x14ac:dyDescent="0.2">
      <c r="C4" s="25"/>
      <c r="D4" s="176"/>
      <c r="E4" s="25"/>
      <c r="F4" s="25"/>
      <c r="G4" s="18"/>
      <c r="H4" s="27" t="s">
        <v>541</v>
      </c>
      <c r="I4" s="167"/>
    </row>
    <row r="5" spans="1:10" s="59" customFormat="1" ht="22.5" x14ac:dyDescent="0.2">
      <c r="A5" s="26" t="s">
        <v>565</v>
      </c>
      <c r="B5" s="26"/>
      <c r="C5" s="27" t="s">
        <v>566</v>
      </c>
      <c r="D5" s="177" t="s">
        <v>1100</v>
      </c>
      <c r="E5" s="28" t="s">
        <v>567</v>
      </c>
      <c r="F5" s="27" t="s">
        <v>568</v>
      </c>
      <c r="G5" s="124" t="s">
        <v>968</v>
      </c>
      <c r="H5" s="186">
        <v>0</v>
      </c>
      <c r="I5" s="168"/>
      <c r="J5" s="27" t="s">
        <v>3378</v>
      </c>
    </row>
    <row r="6" spans="1:10" s="60" customFormat="1" x14ac:dyDescent="0.2">
      <c r="A6" s="29" t="s">
        <v>1025</v>
      </c>
      <c r="B6" s="49" t="s">
        <v>908</v>
      </c>
      <c r="C6" s="30">
        <v>0.5</v>
      </c>
      <c r="D6" s="15">
        <v>21.2</v>
      </c>
      <c r="E6" s="15">
        <v>4.82</v>
      </c>
      <c r="F6" s="119">
        <v>30</v>
      </c>
      <c r="G6" s="166"/>
      <c r="H6" s="125">
        <f>E6*(1-$H$5)*3.048</f>
        <v>14.691360000000001</v>
      </c>
      <c r="I6" s="169">
        <f>G6*H6</f>
        <v>0</v>
      </c>
      <c r="J6" s="60" t="s">
        <v>3124</v>
      </c>
    </row>
    <row r="7" spans="1:10" s="60" customFormat="1" x14ac:dyDescent="0.2">
      <c r="A7" s="29" t="s">
        <v>1026</v>
      </c>
      <c r="B7" s="49" t="s">
        <v>908</v>
      </c>
      <c r="C7" s="30">
        <v>0.75</v>
      </c>
      <c r="D7" s="15">
        <v>26.6</v>
      </c>
      <c r="E7" s="15">
        <v>6.38</v>
      </c>
      <c r="F7" s="119">
        <v>18</v>
      </c>
      <c r="G7" s="166"/>
      <c r="H7" s="125">
        <f t="shared" ref="H7:H27" si="0">E7*(1-$H$5)*3.048</f>
        <v>19.44624</v>
      </c>
      <c r="I7" s="169">
        <f t="shared" ref="I7:I70" si="1">G7*H7</f>
        <v>0</v>
      </c>
      <c r="J7" s="60" t="s">
        <v>3125</v>
      </c>
    </row>
    <row r="8" spans="1:10" s="60" customFormat="1" ht="12.75" customHeight="1" x14ac:dyDescent="0.2">
      <c r="A8" s="29" t="s">
        <v>1027</v>
      </c>
      <c r="B8" s="49" t="s">
        <v>908</v>
      </c>
      <c r="C8" s="30">
        <v>1</v>
      </c>
      <c r="D8" s="15">
        <v>33.4</v>
      </c>
      <c r="E8" s="15">
        <v>10.72</v>
      </c>
      <c r="F8" s="119">
        <v>10</v>
      </c>
      <c r="G8" s="166"/>
      <c r="H8" s="125">
        <f t="shared" si="0"/>
        <v>32.67456</v>
      </c>
      <c r="I8" s="169">
        <f t="shared" si="1"/>
        <v>0</v>
      </c>
      <c r="J8" s="60" t="s">
        <v>3126</v>
      </c>
    </row>
    <row r="9" spans="1:10" s="60" customFormat="1" ht="12.75" customHeight="1" x14ac:dyDescent="0.2">
      <c r="A9" s="29" t="s">
        <v>1028</v>
      </c>
      <c r="B9" s="49" t="s">
        <v>908</v>
      </c>
      <c r="C9" s="30">
        <v>1.25</v>
      </c>
      <c r="D9" s="15">
        <v>42.1</v>
      </c>
      <c r="E9" s="15">
        <v>18.66</v>
      </c>
      <c r="F9" s="119">
        <v>15</v>
      </c>
      <c r="G9" s="166"/>
      <c r="H9" s="125">
        <f t="shared" si="0"/>
        <v>56.875680000000003</v>
      </c>
      <c r="I9" s="169">
        <f t="shared" si="1"/>
        <v>0</v>
      </c>
      <c r="J9" s="60" t="s">
        <v>3127</v>
      </c>
    </row>
    <row r="10" spans="1:10" s="60" customFormat="1" ht="12.75" customHeight="1" x14ac:dyDescent="0.2">
      <c r="A10" s="29" t="s">
        <v>1029</v>
      </c>
      <c r="B10" s="49" t="s">
        <v>908</v>
      </c>
      <c r="C10" s="30">
        <v>1.5</v>
      </c>
      <c r="D10" s="15">
        <v>48.1</v>
      </c>
      <c r="E10" s="15">
        <v>22.84</v>
      </c>
      <c r="F10" s="119">
        <v>10</v>
      </c>
      <c r="G10" s="166"/>
      <c r="H10" s="125">
        <f t="shared" si="0"/>
        <v>69.616320000000002</v>
      </c>
      <c r="I10" s="169">
        <f t="shared" si="1"/>
        <v>0</v>
      </c>
      <c r="J10" s="60" t="s">
        <v>3128</v>
      </c>
    </row>
    <row r="11" spans="1:10" s="60" customFormat="1" ht="12.75" customHeight="1" x14ac:dyDescent="0.2">
      <c r="A11" s="29" t="s">
        <v>1031</v>
      </c>
      <c r="B11" s="49" t="s">
        <v>908</v>
      </c>
      <c r="C11" s="30">
        <v>2</v>
      </c>
      <c r="D11" s="15">
        <v>60.2</v>
      </c>
      <c r="E11" s="15">
        <v>34.979999999999997</v>
      </c>
      <c r="F11" s="119">
        <v>5</v>
      </c>
      <c r="G11" s="166"/>
      <c r="H11" s="125">
        <f t="shared" si="0"/>
        <v>106.61904</v>
      </c>
      <c r="I11" s="169">
        <f t="shared" si="1"/>
        <v>0</v>
      </c>
      <c r="J11" s="60" t="s">
        <v>3129</v>
      </c>
    </row>
    <row r="12" spans="1:10" s="60" customFormat="1" ht="12.75" customHeight="1" x14ac:dyDescent="0.2">
      <c r="A12" s="29" t="s">
        <v>1030</v>
      </c>
      <c r="B12" s="49" t="s">
        <v>908</v>
      </c>
      <c r="C12" s="30">
        <v>3</v>
      </c>
      <c r="D12" s="15">
        <v>88.7</v>
      </c>
      <c r="E12" s="15">
        <v>88.11</v>
      </c>
      <c r="F12" s="119">
        <v>1</v>
      </c>
      <c r="G12" s="166"/>
      <c r="H12" s="125">
        <f t="shared" si="0"/>
        <v>268.55928</v>
      </c>
      <c r="I12" s="169">
        <f t="shared" si="1"/>
        <v>0</v>
      </c>
      <c r="J12" s="60" t="s">
        <v>3130</v>
      </c>
    </row>
    <row r="13" spans="1:10" s="60" customFormat="1" ht="12.75" customHeight="1" x14ac:dyDescent="0.2">
      <c r="A13" s="29" t="s">
        <v>1032</v>
      </c>
      <c r="B13" s="49" t="s">
        <v>512</v>
      </c>
      <c r="C13" s="30">
        <v>4</v>
      </c>
      <c r="D13" s="15">
        <v>114.1</v>
      </c>
      <c r="E13" s="15">
        <v>125.46</v>
      </c>
      <c r="F13" s="119">
        <v>1</v>
      </c>
      <c r="G13" s="166"/>
      <c r="H13" s="125">
        <f t="shared" si="0"/>
        <v>382.40208000000001</v>
      </c>
      <c r="I13" s="169">
        <f t="shared" si="1"/>
        <v>0</v>
      </c>
      <c r="J13" s="60" t="s">
        <v>3131</v>
      </c>
    </row>
    <row r="14" spans="1:10" s="60" customFormat="1" ht="12.75" customHeight="1" x14ac:dyDescent="0.2">
      <c r="A14" s="214" t="s">
        <v>513</v>
      </c>
      <c r="B14" s="215" t="s">
        <v>1820</v>
      </c>
      <c r="C14" s="30">
        <v>6</v>
      </c>
      <c r="D14" s="15">
        <v>168</v>
      </c>
      <c r="E14" s="15"/>
      <c r="F14" s="119">
        <v>1</v>
      </c>
      <c r="G14" s="166"/>
      <c r="H14" s="125">
        <f t="shared" si="0"/>
        <v>0</v>
      </c>
      <c r="I14" s="169">
        <f t="shared" si="1"/>
        <v>0</v>
      </c>
      <c r="J14" s="60" t="s">
        <v>3132</v>
      </c>
    </row>
    <row r="15" spans="1:10" s="60" customFormat="1" ht="12.75" customHeight="1" x14ac:dyDescent="0.2">
      <c r="A15" s="214" t="s">
        <v>514</v>
      </c>
      <c r="B15" s="215" t="s">
        <v>1820</v>
      </c>
      <c r="C15" s="30">
        <v>8</v>
      </c>
      <c r="D15" s="15">
        <v>218.8</v>
      </c>
      <c r="E15" s="15"/>
      <c r="F15" s="119">
        <v>1</v>
      </c>
      <c r="G15" s="166"/>
      <c r="H15" s="125">
        <f t="shared" si="0"/>
        <v>0</v>
      </c>
      <c r="I15" s="169">
        <f t="shared" si="1"/>
        <v>0</v>
      </c>
      <c r="J15" s="60" t="s">
        <v>3133</v>
      </c>
    </row>
    <row r="16" spans="1:10" s="60" customFormat="1" x14ac:dyDescent="0.2">
      <c r="A16" s="29" t="s">
        <v>1033</v>
      </c>
      <c r="B16" s="49" t="s">
        <v>535</v>
      </c>
      <c r="C16" s="30">
        <v>0.5</v>
      </c>
      <c r="D16" s="15">
        <v>21.2</v>
      </c>
      <c r="E16" s="15">
        <v>6.26</v>
      </c>
      <c r="F16" s="119">
        <v>30</v>
      </c>
      <c r="G16" s="166"/>
      <c r="H16" s="125">
        <f t="shared" si="0"/>
        <v>19.080479999999998</v>
      </c>
      <c r="I16" s="169">
        <f t="shared" si="1"/>
        <v>0</v>
      </c>
      <c r="J16" s="60" t="s">
        <v>3134</v>
      </c>
    </row>
    <row r="17" spans="1:10" s="60" customFormat="1" x14ac:dyDescent="0.2">
      <c r="A17" s="29" t="s">
        <v>1034</v>
      </c>
      <c r="B17" s="49" t="s">
        <v>535</v>
      </c>
      <c r="C17" s="30">
        <v>0.75</v>
      </c>
      <c r="D17" s="15">
        <v>26.6</v>
      </c>
      <c r="E17" s="15">
        <v>8.59</v>
      </c>
      <c r="F17" s="119">
        <v>18</v>
      </c>
      <c r="G17" s="166"/>
      <c r="H17" s="125">
        <f t="shared" si="0"/>
        <v>26.182320000000001</v>
      </c>
      <c r="I17" s="169">
        <f t="shared" si="1"/>
        <v>0</v>
      </c>
      <c r="J17" s="60" t="s">
        <v>3135</v>
      </c>
    </row>
    <row r="18" spans="1:10" s="60" customFormat="1" x14ac:dyDescent="0.2">
      <c r="A18" s="29" t="s">
        <v>1035</v>
      </c>
      <c r="B18" s="49" t="s">
        <v>535</v>
      </c>
      <c r="C18" s="30">
        <v>1</v>
      </c>
      <c r="D18" s="15">
        <v>33.4</v>
      </c>
      <c r="E18" s="15">
        <v>13.83</v>
      </c>
      <c r="F18" s="119">
        <v>10</v>
      </c>
      <c r="G18" s="166"/>
      <c r="H18" s="125">
        <f t="shared" si="0"/>
        <v>42.153840000000002</v>
      </c>
      <c r="I18" s="169">
        <f t="shared" si="1"/>
        <v>0</v>
      </c>
      <c r="J18" s="60" t="s">
        <v>3136</v>
      </c>
    </row>
    <row r="19" spans="1:10" s="60" customFormat="1" x14ac:dyDescent="0.2">
      <c r="A19" s="29" t="s">
        <v>1036</v>
      </c>
      <c r="B19" s="49" t="s">
        <v>535</v>
      </c>
      <c r="C19" s="30">
        <v>1.25</v>
      </c>
      <c r="D19" s="15">
        <v>42.1</v>
      </c>
      <c r="E19" s="15">
        <v>22.18</v>
      </c>
      <c r="F19" s="119">
        <v>15</v>
      </c>
      <c r="G19" s="166"/>
      <c r="H19" s="125">
        <f t="shared" si="0"/>
        <v>67.604640000000003</v>
      </c>
      <c r="I19" s="169">
        <f t="shared" si="1"/>
        <v>0</v>
      </c>
      <c r="J19" s="60" t="s">
        <v>3137</v>
      </c>
    </row>
    <row r="20" spans="1:10" s="60" customFormat="1" x14ac:dyDescent="0.2">
      <c r="A20" s="29" t="s">
        <v>1037</v>
      </c>
      <c r="B20" s="49" t="s">
        <v>535</v>
      </c>
      <c r="C20" s="30">
        <v>1.5</v>
      </c>
      <c r="D20" s="15">
        <v>48.1</v>
      </c>
      <c r="E20" s="15">
        <v>25.92</v>
      </c>
      <c r="F20" s="119">
        <v>10</v>
      </c>
      <c r="G20" s="166"/>
      <c r="H20" s="125">
        <f t="shared" si="0"/>
        <v>79.004160000000013</v>
      </c>
      <c r="I20" s="169">
        <f t="shared" si="1"/>
        <v>0</v>
      </c>
      <c r="J20" s="60" t="s">
        <v>3138</v>
      </c>
    </row>
    <row r="21" spans="1:10" s="60" customFormat="1" x14ac:dyDescent="0.2">
      <c r="A21" s="29" t="s">
        <v>1031</v>
      </c>
      <c r="B21" s="49" t="s">
        <v>535</v>
      </c>
      <c r="C21" s="30">
        <v>2</v>
      </c>
      <c r="D21" s="15">
        <v>60.2</v>
      </c>
      <c r="E21" s="15">
        <v>34.979999999999997</v>
      </c>
      <c r="F21" s="119">
        <v>5</v>
      </c>
      <c r="G21" s="166"/>
      <c r="H21" s="125">
        <f t="shared" si="0"/>
        <v>106.61904</v>
      </c>
      <c r="I21" s="169">
        <f t="shared" si="1"/>
        <v>0</v>
      </c>
      <c r="J21" s="60" t="s">
        <v>3129</v>
      </c>
    </row>
    <row r="22" spans="1:10" s="60" customFormat="1" x14ac:dyDescent="0.2">
      <c r="A22" s="29" t="s">
        <v>534</v>
      </c>
      <c r="B22" s="49" t="s">
        <v>535</v>
      </c>
      <c r="C22" s="30">
        <v>2.5</v>
      </c>
      <c r="D22" s="15">
        <v>73</v>
      </c>
      <c r="E22" s="15">
        <v>68.540000000000006</v>
      </c>
      <c r="F22" s="119">
        <v>1</v>
      </c>
      <c r="G22" s="166"/>
      <c r="H22" s="125">
        <f t="shared" si="0"/>
        <v>208.90992000000003</v>
      </c>
      <c r="I22" s="169">
        <f t="shared" si="1"/>
        <v>0</v>
      </c>
      <c r="J22" s="60" t="s">
        <v>3139</v>
      </c>
    </row>
    <row r="23" spans="1:10" s="60" customFormat="1" x14ac:dyDescent="0.2">
      <c r="A23" s="29" t="s">
        <v>1030</v>
      </c>
      <c r="B23" s="49" t="s">
        <v>535</v>
      </c>
      <c r="C23" s="30">
        <v>3</v>
      </c>
      <c r="D23" s="15">
        <v>88.7</v>
      </c>
      <c r="E23" s="15">
        <v>88.11</v>
      </c>
      <c r="F23" s="119">
        <v>1</v>
      </c>
      <c r="G23" s="166"/>
      <c r="H23" s="125">
        <f t="shared" si="0"/>
        <v>268.55928</v>
      </c>
      <c r="I23" s="169">
        <f t="shared" si="1"/>
        <v>0</v>
      </c>
      <c r="J23" s="60" t="s">
        <v>3130</v>
      </c>
    </row>
    <row r="24" spans="1:10" s="60" customFormat="1" x14ac:dyDescent="0.2">
      <c r="A24" s="29" t="s">
        <v>1032</v>
      </c>
      <c r="B24" s="49" t="s">
        <v>535</v>
      </c>
      <c r="C24" s="30">
        <v>4</v>
      </c>
      <c r="D24" s="15">
        <v>114.1</v>
      </c>
      <c r="E24" s="15">
        <v>125.46</v>
      </c>
      <c r="F24" s="119">
        <v>1</v>
      </c>
      <c r="G24" s="166"/>
      <c r="H24" s="125">
        <f t="shared" si="0"/>
        <v>382.40208000000001</v>
      </c>
      <c r="I24" s="169">
        <f t="shared" si="1"/>
        <v>0</v>
      </c>
      <c r="J24" s="60" t="s">
        <v>3131</v>
      </c>
    </row>
    <row r="25" spans="1:10" s="60" customFormat="1" x14ac:dyDescent="0.2">
      <c r="A25" s="214" t="s">
        <v>3505</v>
      </c>
      <c r="B25" s="215" t="s">
        <v>1821</v>
      </c>
      <c r="C25" s="30">
        <v>5</v>
      </c>
      <c r="D25" s="15">
        <v>141</v>
      </c>
      <c r="E25" s="15"/>
      <c r="F25" s="119">
        <v>1</v>
      </c>
      <c r="G25" s="166"/>
      <c r="H25" s="125">
        <f t="shared" si="0"/>
        <v>0</v>
      </c>
      <c r="I25" s="169">
        <f t="shared" si="1"/>
        <v>0</v>
      </c>
    </row>
    <row r="26" spans="1:10" s="60" customFormat="1" x14ac:dyDescent="0.2">
      <c r="A26" s="214" t="s">
        <v>513</v>
      </c>
      <c r="B26" s="215" t="s">
        <v>1821</v>
      </c>
      <c r="C26" s="30">
        <v>6</v>
      </c>
      <c r="D26" s="15">
        <v>168</v>
      </c>
      <c r="E26" s="15"/>
      <c r="F26" s="119">
        <v>1</v>
      </c>
      <c r="G26" s="166"/>
      <c r="H26" s="125">
        <f t="shared" si="0"/>
        <v>0</v>
      </c>
      <c r="I26" s="169">
        <f t="shared" si="1"/>
        <v>0</v>
      </c>
      <c r="J26" s="60" t="s">
        <v>3132</v>
      </c>
    </row>
    <row r="27" spans="1:10" s="60" customFormat="1" x14ac:dyDescent="0.2">
      <c r="A27" s="214" t="s">
        <v>514</v>
      </c>
      <c r="B27" s="215" t="s">
        <v>1821</v>
      </c>
      <c r="C27" s="30">
        <v>8</v>
      </c>
      <c r="D27" s="15">
        <v>218.8</v>
      </c>
      <c r="E27" s="15"/>
      <c r="F27" s="119">
        <v>1</v>
      </c>
      <c r="G27" s="166"/>
      <c r="H27" s="125">
        <f t="shared" si="0"/>
        <v>0</v>
      </c>
      <c r="I27" s="169">
        <f t="shared" si="1"/>
        <v>0</v>
      </c>
      <c r="J27" s="60" t="s">
        <v>3133</v>
      </c>
    </row>
    <row r="28" spans="1:10" ht="33.75" x14ac:dyDescent="0.2">
      <c r="A28" s="33" t="s">
        <v>1038</v>
      </c>
      <c r="B28" s="33"/>
      <c r="C28" s="33"/>
      <c r="D28" s="178"/>
      <c r="E28" s="33"/>
      <c r="F28" s="33"/>
      <c r="G28" s="166"/>
      <c r="H28" s="125"/>
      <c r="I28" s="169">
        <f t="shared" si="1"/>
        <v>0</v>
      </c>
      <c r="J28" s="60"/>
    </row>
    <row r="29" spans="1:10" ht="33.75" x14ac:dyDescent="0.2">
      <c r="A29" s="34" t="s">
        <v>565</v>
      </c>
      <c r="B29" s="34"/>
      <c r="C29" s="34" t="s">
        <v>579</v>
      </c>
      <c r="D29" s="177" t="s">
        <v>1100</v>
      </c>
      <c r="E29" s="34" t="s">
        <v>580</v>
      </c>
      <c r="F29" s="120" t="s">
        <v>581</v>
      </c>
      <c r="G29" s="166"/>
      <c r="H29" s="125"/>
      <c r="I29" s="169">
        <f t="shared" si="1"/>
        <v>0</v>
      </c>
      <c r="J29" s="60"/>
    </row>
    <row r="30" spans="1:10" s="61" customFormat="1" x14ac:dyDescent="0.2">
      <c r="A30" s="31" t="s">
        <v>515</v>
      </c>
      <c r="B30" s="49" t="s">
        <v>569</v>
      </c>
      <c r="C30" s="30">
        <v>0.5</v>
      </c>
      <c r="D30" s="15">
        <v>21.2</v>
      </c>
      <c r="E30" s="15">
        <v>2.81</v>
      </c>
      <c r="F30" s="119">
        <v>50</v>
      </c>
      <c r="G30" s="166"/>
      <c r="H30" s="125">
        <f>E30*(1-$H$5)</f>
        <v>2.81</v>
      </c>
      <c r="I30" s="169">
        <f t="shared" si="1"/>
        <v>0</v>
      </c>
      <c r="J30" s="60" t="s">
        <v>3140</v>
      </c>
    </row>
    <row r="31" spans="1:10" s="61" customFormat="1" x14ac:dyDescent="0.2">
      <c r="A31" s="31" t="s">
        <v>516</v>
      </c>
      <c r="B31" s="49" t="s">
        <v>569</v>
      </c>
      <c r="C31" s="30">
        <v>0.75</v>
      </c>
      <c r="D31" s="15">
        <v>26.6</v>
      </c>
      <c r="E31" s="15">
        <v>3.56</v>
      </c>
      <c r="F31" s="119">
        <v>50</v>
      </c>
      <c r="G31" s="166"/>
      <c r="H31" s="125">
        <f t="shared" ref="H31:H95" si="2">E31*(1-$H$5)</f>
        <v>3.56</v>
      </c>
      <c r="I31" s="169">
        <f t="shared" si="1"/>
        <v>0</v>
      </c>
      <c r="J31" s="60" t="s">
        <v>3141</v>
      </c>
    </row>
    <row r="32" spans="1:10" s="61" customFormat="1" x14ac:dyDescent="0.2">
      <c r="A32" s="31" t="s">
        <v>570</v>
      </c>
      <c r="B32" s="49" t="s">
        <v>569</v>
      </c>
      <c r="C32" s="30">
        <v>1</v>
      </c>
      <c r="D32" s="15">
        <v>33.4</v>
      </c>
      <c r="E32" s="15">
        <v>6.5</v>
      </c>
      <c r="F32" s="119">
        <v>50</v>
      </c>
      <c r="G32" s="166"/>
      <c r="H32" s="125">
        <f t="shared" si="2"/>
        <v>6.5</v>
      </c>
      <c r="I32" s="169">
        <f t="shared" si="1"/>
        <v>0</v>
      </c>
      <c r="J32" s="60" t="s">
        <v>3142</v>
      </c>
    </row>
    <row r="33" spans="1:10" s="61" customFormat="1" x14ac:dyDescent="0.2">
      <c r="A33" s="31" t="s">
        <v>571</v>
      </c>
      <c r="B33" s="49" t="s">
        <v>569</v>
      </c>
      <c r="C33" s="30">
        <v>1.25</v>
      </c>
      <c r="D33" s="15">
        <v>42.1</v>
      </c>
      <c r="E33" s="15">
        <v>10.17</v>
      </c>
      <c r="F33" s="119">
        <v>25</v>
      </c>
      <c r="G33" s="166"/>
      <c r="H33" s="125">
        <f t="shared" si="2"/>
        <v>10.17</v>
      </c>
      <c r="I33" s="169">
        <f t="shared" si="1"/>
        <v>0</v>
      </c>
      <c r="J33" s="60" t="s">
        <v>3143</v>
      </c>
    </row>
    <row r="34" spans="1:10" s="61" customFormat="1" x14ac:dyDescent="0.2">
      <c r="A34" s="31" t="s">
        <v>572</v>
      </c>
      <c r="B34" s="49" t="s">
        <v>569</v>
      </c>
      <c r="C34" s="30">
        <v>1.5</v>
      </c>
      <c r="D34" s="15">
        <v>48.1</v>
      </c>
      <c r="E34" s="15">
        <v>12.38</v>
      </c>
      <c r="F34" s="119">
        <v>25</v>
      </c>
      <c r="G34" s="166"/>
      <c r="H34" s="125">
        <f t="shared" si="2"/>
        <v>12.38</v>
      </c>
      <c r="I34" s="169">
        <f t="shared" si="1"/>
        <v>0</v>
      </c>
      <c r="J34" s="60" t="s">
        <v>3144</v>
      </c>
    </row>
    <row r="35" spans="1:10" s="61" customFormat="1" x14ac:dyDescent="0.2">
      <c r="A35" s="31" t="s">
        <v>573</v>
      </c>
      <c r="B35" s="49" t="s">
        <v>569</v>
      </c>
      <c r="C35" s="30">
        <v>2</v>
      </c>
      <c r="D35" s="15">
        <v>60.2</v>
      </c>
      <c r="E35" s="15">
        <v>18.39</v>
      </c>
      <c r="F35" s="119">
        <v>25</v>
      </c>
      <c r="G35" s="166"/>
      <c r="H35" s="125">
        <f t="shared" si="2"/>
        <v>18.39</v>
      </c>
      <c r="I35" s="169">
        <f t="shared" si="1"/>
        <v>0</v>
      </c>
      <c r="J35" s="60" t="s">
        <v>3145</v>
      </c>
    </row>
    <row r="36" spans="1:10" s="61" customFormat="1" x14ac:dyDescent="0.2">
      <c r="A36" s="31" t="s">
        <v>574</v>
      </c>
      <c r="B36" s="49" t="s">
        <v>569</v>
      </c>
      <c r="C36" s="30">
        <v>2.5</v>
      </c>
      <c r="D36" s="15">
        <v>73</v>
      </c>
      <c r="E36" s="15">
        <v>68.7</v>
      </c>
      <c r="F36" s="119">
        <v>10</v>
      </c>
      <c r="G36" s="166"/>
      <c r="H36" s="125">
        <f t="shared" si="2"/>
        <v>68.7</v>
      </c>
      <c r="I36" s="169">
        <f t="shared" si="1"/>
        <v>0</v>
      </c>
      <c r="J36" s="60" t="s">
        <v>3146</v>
      </c>
    </row>
    <row r="37" spans="1:10" s="61" customFormat="1" x14ac:dyDescent="0.2">
      <c r="A37" s="31" t="s">
        <v>575</v>
      </c>
      <c r="B37" s="49" t="s">
        <v>569</v>
      </c>
      <c r="C37" s="30">
        <v>3</v>
      </c>
      <c r="D37" s="15">
        <v>88.7</v>
      </c>
      <c r="E37" s="15">
        <v>79.95</v>
      </c>
      <c r="F37" s="119">
        <v>10</v>
      </c>
      <c r="G37" s="166"/>
      <c r="H37" s="125">
        <f t="shared" si="2"/>
        <v>79.95</v>
      </c>
      <c r="I37" s="169">
        <f t="shared" si="1"/>
        <v>0</v>
      </c>
      <c r="J37" s="60" t="s">
        <v>3147</v>
      </c>
    </row>
    <row r="38" spans="1:10" s="61" customFormat="1" x14ac:dyDescent="0.2">
      <c r="A38" s="31" t="s">
        <v>576</v>
      </c>
      <c r="B38" s="49" t="s">
        <v>569</v>
      </c>
      <c r="C38" s="30">
        <v>4</v>
      </c>
      <c r="D38" s="15">
        <v>114.1</v>
      </c>
      <c r="E38" s="15">
        <v>140.74</v>
      </c>
      <c r="F38" s="119">
        <v>5</v>
      </c>
      <c r="G38" s="166"/>
      <c r="H38" s="125">
        <f t="shared" si="2"/>
        <v>140.74</v>
      </c>
      <c r="I38" s="169">
        <f t="shared" si="1"/>
        <v>0</v>
      </c>
      <c r="J38" s="60" t="s">
        <v>3148</v>
      </c>
    </row>
    <row r="39" spans="1:10" s="61" customFormat="1" x14ac:dyDescent="0.2">
      <c r="A39" s="31" t="s">
        <v>3507</v>
      </c>
      <c r="B39" s="49" t="s">
        <v>569</v>
      </c>
      <c r="C39" s="30">
        <v>5</v>
      </c>
      <c r="D39" s="15">
        <v>141</v>
      </c>
      <c r="E39" s="15">
        <v>405.3</v>
      </c>
      <c r="F39" s="119">
        <v>1</v>
      </c>
      <c r="G39" s="166"/>
      <c r="H39" s="125">
        <f t="shared" si="2"/>
        <v>405.3</v>
      </c>
      <c r="I39" s="169">
        <f t="shared" si="1"/>
        <v>0</v>
      </c>
      <c r="J39" s="60"/>
    </row>
    <row r="40" spans="1:10" s="61" customFormat="1" x14ac:dyDescent="0.2">
      <c r="A40" s="31" t="s">
        <v>577</v>
      </c>
      <c r="B40" s="49" t="s">
        <v>569</v>
      </c>
      <c r="C40" s="30">
        <v>6</v>
      </c>
      <c r="D40" s="15">
        <v>168</v>
      </c>
      <c r="E40" s="15">
        <v>549.19000000000005</v>
      </c>
      <c r="F40" s="119">
        <v>4</v>
      </c>
      <c r="G40" s="166"/>
      <c r="H40" s="125">
        <f t="shared" si="2"/>
        <v>549.19000000000005</v>
      </c>
      <c r="I40" s="169">
        <f t="shared" si="1"/>
        <v>0</v>
      </c>
      <c r="J40" s="60" t="s">
        <v>3149</v>
      </c>
    </row>
    <row r="41" spans="1:10" s="61" customFormat="1" x14ac:dyDescent="0.2">
      <c r="A41" s="31" t="s">
        <v>578</v>
      </c>
      <c r="B41" s="49" t="s">
        <v>569</v>
      </c>
      <c r="C41" s="30">
        <v>8</v>
      </c>
      <c r="D41" s="15">
        <v>218.8</v>
      </c>
      <c r="E41" s="15">
        <v>1273.78</v>
      </c>
      <c r="F41" s="119">
        <v>1</v>
      </c>
      <c r="G41" s="166"/>
      <c r="H41" s="125">
        <f t="shared" si="2"/>
        <v>1273.78</v>
      </c>
      <c r="I41" s="169">
        <f t="shared" si="1"/>
        <v>0</v>
      </c>
      <c r="J41" s="60" t="s">
        <v>3150</v>
      </c>
    </row>
    <row r="42" spans="1:10" s="62" customFormat="1" x14ac:dyDescent="0.2">
      <c r="A42" s="35" t="s">
        <v>582</v>
      </c>
      <c r="B42" s="50" t="s">
        <v>917</v>
      </c>
      <c r="C42" s="36" t="s">
        <v>583</v>
      </c>
      <c r="D42" s="15" t="s">
        <v>1101</v>
      </c>
      <c r="E42" s="15">
        <v>5.7</v>
      </c>
      <c r="F42" s="121">
        <v>50</v>
      </c>
      <c r="G42" s="166"/>
      <c r="H42" s="125">
        <f t="shared" si="2"/>
        <v>5.7</v>
      </c>
      <c r="I42" s="169">
        <f t="shared" si="1"/>
        <v>0</v>
      </c>
      <c r="J42" s="60" t="s">
        <v>3151</v>
      </c>
    </row>
    <row r="43" spans="1:10" s="62" customFormat="1" x14ac:dyDescent="0.2">
      <c r="A43" s="35" t="s">
        <v>584</v>
      </c>
      <c r="B43" s="50" t="s">
        <v>917</v>
      </c>
      <c r="C43" s="36" t="s">
        <v>585</v>
      </c>
      <c r="D43" s="15" t="s">
        <v>1102</v>
      </c>
      <c r="E43" s="15">
        <v>5.91</v>
      </c>
      <c r="F43" s="121">
        <v>50</v>
      </c>
      <c r="G43" s="166"/>
      <c r="H43" s="125">
        <f t="shared" si="2"/>
        <v>5.91</v>
      </c>
      <c r="I43" s="169">
        <f t="shared" si="1"/>
        <v>0</v>
      </c>
      <c r="J43" s="60" t="s">
        <v>3152</v>
      </c>
    </row>
    <row r="44" spans="1:10" s="62" customFormat="1" x14ac:dyDescent="0.2">
      <c r="A44" s="35" t="s">
        <v>517</v>
      </c>
      <c r="B44" s="50" t="s">
        <v>917</v>
      </c>
      <c r="C44" s="36" t="s">
        <v>586</v>
      </c>
      <c r="D44" s="15" t="s">
        <v>1103</v>
      </c>
      <c r="E44" s="15">
        <v>5.25</v>
      </c>
      <c r="F44" s="121">
        <v>50</v>
      </c>
      <c r="G44" s="166"/>
      <c r="H44" s="125">
        <f t="shared" si="2"/>
        <v>5.25</v>
      </c>
      <c r="I44" s="169">
        <f t="shared" si="1"/>
        <v>0</v>
      </c>
      <c r="J44" s="60" t="s">
        <v>3153</v>
      </c>
    </row>
    <row r="45" spans="1:10" s="62" customFormat="1" x14ac:dyDescent="0.2">
      <c r="A45" s="35" t="s">
        <v>587</v>
      </c>
      <c r="B45" s="50" t="s">
        <v>917</v>
      </c>
      <c r="C45" s="36" t="s">
        <v>588</v>
      </c>
      <c r="D45" s="15" t="s">
        <v>1104</v>
      </c>
      <c r="E45" s="15">
        <v>7.88</v>
      </c>
      <c r="F45" s="121">
        <v>50</v>
      </c>
      <c r="G45" s="166"/>
      <c r="H45" s="125">
        <f t="shared" si="2"/>
        <v>7.88</v>
      </c>
      <c r="I45" s="169">
        <f t="shared" si="1"/>
        <v>0</v>
      </c>
      <c r="J45" s="60" t="s">
        <v>3154</v>
      </c>
    </row>
    <row r="46" spans="1:10" s="62" customFormat="1" x14ac:dyDescent="0.2">
      <c r="A46" s="35" t="s">
        <v>589</v>
      </c>
      <c r="B46" s="50" t="s">
        <v>917</v>
      </c>
      <c r="C46" s="36" t="s">
        <v>590</v>
      </c>
      <c r="D46" s="15" t="s">
        <v>1105</v>
      </c>
      <c r="E46" s="15">
        <v>7.88</v>
      </c>
      <c r="F46" s="121">
        <v>50</v>
      </c>
      <c r="G46" s="166"/>
      <c r="H46" s="125">
        <f t="shared" si="2"/>
        <v>7.88</v>
      </c>
      <c r="I46" s="169">
        <f t="shared" si="1"/>
        <v>0</v>
      </c>
      <c r="J46" s="60" t="s">
        <v>3155</v>
      </c>
    </row>
    <row r="47" spans="1:10" s="62" customFormat="1" x14ac:dyDescent="0.2">
      <c r="A47" s="35" t="s">
        <v>591</v>
      </c>
      <c r="B47" s="50" t="s">
        <v>917</v>
      </c>
      <c r="C47" s="36" t="s">
        <v>592</v>
      </c>
      <c r="D47" s="15" t="s">
        <v>1106</v>
      </c>
      <c r="E47" s="15">
        <v>11.67</v>
      </c>
      <c r="F47" s="121">
        <v>25</v>
      </c>
      <c r="G47" s="166"/>
      <c r="H47" s="125">
        <f t="shared" si="2"/>
        <v>11.67</v>
      </c>
      <c r="I47" s="169">
        <f t="shared" si="1"/>
        <v>0</v>
      </c>
      <c r="J47" s="60" t="s">
        <v>3156</v>
      </c>
    </row>
    <row r="48" spans="1:10" s="62" customFormat="1" x14ac:dyDescent="0.2">
      <c r="A48" s="35" t="s">
        <v>593</v>
      </c>
      <c r="B48" s="50" t="s">
        <v>917</v>
      </c>
      <c r="C48" s="36" t="s">
        <v>594</v>
      </c>
      <c r="D48" s="15" t="s">
        <v>1107</v>
      </c>
      <c r="E48" s="15">
        <v>11.67</v>
      </c>
      <c r="F48" s="121">
        <v>25</v>
      </c>
      <c r="G48" s="166"/>
      <c r="H48" s="125">
        <f t="shared" si="2"/>
        <v>11.67</v>
      </c>
      <c r="I48" s="169">
        <f t="shared" si="1"/>
        <v>0</v>
      </c>
      <c r="J48" s="60" t="s">
        <v>3157</v>
      </c>
    </row>
    <row r="49" spans="1:10" s="62" customFormat="1" x14ac:dyDescent="0.2">
      <c r="A49" s="35" t="s">
        <v>595</v>
      </c>
      <c r="B49" s="50" t="s">
        <v>917</v>
      </c>
      <c r="C49" s="36" t="s">
        <v>596</v>
      </c>
      <c r="D49" s="15" t="s">
        <v>1108</v>
      </c>
      <c r="E49" s="15">
        <v>11.67</v>
      </c>
      <c r="F49" s="121">
        <v>25</v>
      </c>
      <c r="G49" s="166"/>
      <c r="H49" s="125">
        <f t="shared" si="2"/>
        <v>11.67</v>
      </c>
      <c r="I49" s="169">
        <f t="shared" si="1"/>
        <v>0</v>
      </c>
      <c r="J49" s="60" t="s">
        <v>3158</v>
      </c>
    </row>
    <row r="50" spans="1:10" s="62" customFormat="1" x14ac:dyDescent="0.2">
      <c r="A50" s="35" t="s">
        <v>597</v>
      </c>
      <c r="B50" s="50" t="s">
        <v>917</v>
      </c>
      <c r="C50" s="36" t="s">
        <v>598</v>
      </c>
      <c r="D50" s="15" t="s">
        <v>1109</v>
      </c>
      <c r="E50" s="15">
        <v>20.010000000000002</v>
      </c>
      <c r="F50" s="121">
        <v>25</v>
      </c>
      <c r="G50" s="166"/>
      <c r="H50" s="125">
        <f t="shared" si="2"/>
        <v>20.010000000000002</v>
      </c>
      <c r="I50" s="169">
        <f t="shared" si="1"/>
        <v>0</v>
      </c>
      <c r="J50" s="60" t="s">
        <v>3159</v>
      </c>
    </row>
    <row r="51" spans="1:10" s="62" customFormat="1" x14ac:dyDescent="0.2">
      <c r="A51" s="35" t="s">
        <v>599</v>
      </c>
      <c r="B51" s="50" t="s">
        <v>917</v>
      </c>
      <c r="C51" s="36" t="s">
        <v>600</v>
      </c>
      <c r="D51" s="15" t="s">
        <v>1110</v>
      </c>
      <c r="E51" s="15">
        <v>20.010000000000002</v>
      </c>
      <c r="F51" s="121">
        <v>25</v>
      </c>
      <c r="G51" s="166"/>
      <c r="H51" s="125">
        <f t="shared" si="2"/>
        <v>20.010000000000002</v>
      </c>
      <c r="I51" s="169">
        <f t="shared" si="1"/>
        <v>0</v>
      </c>
      <c r="J51" s="60" t="s">
        <v>3160</v>
      </c>
    </row>
    <row r="52" spans="1:10" s="62" customFormat="1" x14ac:dyDescent="0.2">
      <c r="A52" s="35" t="s">
        <v>601</v>
      </c>
      <c r="B52" s="50" t="s">
        <v>917</v>
      </c>
      <c r="C52" s="36" t="s">
        <v>602</v>
      </c>
      <c r="D52" s="15" t="s">
        <v>1111</v>
      </c>
      <c r="E52" s="15">
        <v>20.010000000000002</v>
      </c>
      <c r="F52" s="121">
        <v>25</v>
      </c>
      <c r="G52" s="166"/>
      <c r="H52" s="125">
        <f t="shared" si="2"/>
        <v>20.010000000000002</v>
      </c>
      <c r="I52" s="169">
        <f t="shared" si="1"/>
        <v>0</v>
      </c>
      <c r="J52" s="60" t="s">
        <v>3161</v>
      </c>
    </row>
    <row r="53" spans="1:10" s="62" customFormat="1" x14ac:dyDescent="0.2">
      <c r="A53" s="35" t="s">
        <v>603</v>
      </c>
      <c r="B53" s="50" t="s">
        <v>917</v>
      </c>
      <c r="C53" s="36" t="s">
        <v>604</v>
      </c>
      <c r="D53" s="15" t="s">
        <v>1112</v>
      </c>
      <c r="E53" s="15">
        <v>20.010000000000002</v>
      </c>
      <c r="F53" s="121">
        <v>25</v>
      </c>
      <c r="G53" s="166"/>
      <c r="H53" s="125">
        <f t="shared" si="2"/>
        <v>20.010000000000002</v>
      </c>
      <c r="I53" s="169">
        <f t="shared" si="1"/>
        <v>0</v>
      </c>
      <c r="J53" s="60" t="s">
        <v>3162</v>
      </c>
    </row>
    <row r="54" spans="1:10" s="62" customFormat="1" x14ac:dyDescent="0.2">
      <c r="A54" s="35" t="s">
        <v>605</v>
      </c>
      <c r="B54" s="50" t="s">
        <v>917</v>
      </c>
      <c r="C54" s="36" t="s">
        <v>606</v>
      </c>
      <c r="D54" s="15" t="s">
        <v>1113</v>
      </c>
      <c r="E54" s="15">
        <v>22.55</v>
      </c>
      <c r="F54" s="121">
        <v>10</v>
      </c>
      <c r="G54" s="166"/>
      <c r="H54" s="125">
        <f t="shared" si="2"/>
        <v>22.55</v>
      </c>
      <c r="I54" s="169">
        <f t="shared" si="1"/>
        <v>0</v>
      </c>
      <c r="J54" s="60" t="s">
        <v>3163</v>
      </c>
    </row>
    <row r="55" spans="1:10" s="62" customFormat="1" x14ac:dyDescent="0.2">
      <c r="A55" s="35" t="s">
        <v>607</v>
      </c>
      <c r="B55" s="50" t="s">
        <v>917</v>
      </c>
      <c r="C55" s="36" t="s">
        <v>608</v>
      </c>
      <c r="D55" s="15" t="s">
        <v>1114</v>
      </c>
      <c r="E55" s="15">
        <v>22.55</v>
      </c>
      <c r="F55" s="121">
        <v>10</v>
      </c>
      <c r="G55" s="166"/>
      <c r="H55" s="125">
        <f t="shared" si="2"/>
        <v>22.55</v>
      </c>
      <c r="I55" s="169">
        <f t="shared" si="1"/>
        <v>0</v>
      </c>
      <c r="J55" s="60" t="s">
        <v>3164</v>
      </c>
    </row>
    <row r="56" spans="1:10" s="62" customFormat="1" x14ac:dyDescent="0.2">
      <c r="A56" s="35" t="s">
        <v>609</v>
      </c>
      <c r="B56" s="50" t="s">
        <v>917</v>
      </c>
      <c r="C56" s="36" t="s">
        <v>610</v>
      </c>
      <c r="D56" s="15" t="s">
        <v>1115</v>
      </c>
      <c r="E56" s="15">
        <v>22.55</v>
      </c>
      <c r="F56" s="121">
        <v>10</v>
      </c>
      <c r="G56" s="166"/>
      <c r="H56" s="125">
        <f t="shared" si="2"/>
        <v>22.55</v>
      </c>
      <c r="I56" s="169">
        <f t="shared" si="1"/>
        <v>0</v>
      </c>
      <c r="J56" s="60" t="s">
        <v>3165</v>
      </c>
    </row>
    <row r="57" spans="1:10" s="62" customFormat="1" x14ac:dyDescent="0.2">
      <c r="A57" s="35" t="s">
        <v>611</v>
      </c>
      <c r="B57" s="50" t="s">
        <v>917</v>
      </c>
      <c r="C57" s="36" t="s">
        <v>612</v>
      </c>
      <c r="D57" s="15" t="s">
        <v>1116</v>
      </c>
      <c r="E57" s="15">
        <v>22.55</v>
      </c>
      <c r="F57" s="121">
        <v>10</v>
      </c>
      <c r="G57" s="166"/>
      <c r="H57" s="125">
        <f t="shared" si="2"/>
        <v>22.55</v>
      </c>
      <c r="I57" s="169">
        <f t="shared" si="1"/>
        <v>0</v>
      </c>
      <c r="J57" s="60" t="s">
        <v>3166</v>
      </c>
    </row>
    <row r="58" spans="1:10" s="62" customFormat="1" x14ac:dyDescent="0.2">
      <c r="A58" s="35" t="s">
        <v>613</v>
      </c>
      <c r="B58" s="50" t="s">
        <v>917</v>
      </c>
      <c r="C58" s="36" t="s">
        <v>614</v>
      </c>
      <c r="D58" s="15" t="s">
        <v>1117</v>
      </c>
      <c r="E58" s="15">
        <v>22.55</v>
      </c>
      <c r="F58" s="121">
        <v>10</v>
      </c>
      <c r="G58" s="166"/>
      <c r="H58" s="125">
        <f t="shared" si="2"/>
        <v>22.55</v>
      </c>
      <c r="I58" s="169">
        <f t="shared" si="1"/>
        <v>0</v>
      </c>
      <c r="J58" s="60" t="s">
        <v>3167</v>
      </c>
    </row>
    <row r="59" spans="1:10" s="62" customFormat="1" x14ac:dyDescent="0.2">
      <c r="A59" s="35" t="s">
        <v>615</v>
      </c>
      <c r="B59" s="50" t="s">
        <v>917</v>
      </c>
      <c r="C59" s="36" t="s">
        <v>616</v>
      </c>
      <c r="D59" s="15" t="s">
        <v>1118</v>
      </c>
      <c r="E59" s="15">
        <v>86.51</v>
      </c>
      <c r="F59" s="121">
        <v>10</v>
      </c>
      <c r="G59" s="166"/>
      <c r="H59" s="125">
        <f t="shared" si="2"/>
        <v>86.51</v>
      </c>
      <c r="I59" s="169">
        <f t="shared" si="1"/>
        <v>0</v>
      </c>
      <c r="J59" s="60" t="s">
        <v>3168</v>
      </c>
    </row>
    <row r="60" spans="1:10" s="62" customFormat="1" x14ac:dyDescent="0.2">
      <c r="A60" s="35" t="s">
        <v>617</v>
      </c>
      <c r="B60" s="50" t="s">
        <v>917</v>
      </c>
      <c r="C60" s="36" t="s">
        <v>618</v>
      </c>
      <c r="D60" s="15" t="s">
        <v>1119</v>
      </c>
      <c r="E60" s="15">
        <v>86.51</v>
      </c>
      <c r="F60" s="121">
        <v>10</v>
      </c>
      <c r="G60" s="166"/>
      <c r="H60" s="125">
        <f t="shared" si="2"/>
        <v>86.51</v>
      </c>
      <c r="I60" s="169">
        <f t="shared" si="1"/>
        <v>0</v>
      </c>
      <c r="J60" s="60" t="s">
        <v>3169</v>
      </c>
    </row>
    <row r="61" spans="1:10" s="62" customFormat="1" x14ac:dyDescent="0.2">
      <c r="A61" s="35" t="s">
        <v>619</v>
      </c>
      <c r="B61" s="50" t="s">
        <v>917</v>
      </c>
      <c r="C61" s="36" t="s">
        <v>620</v>
      </c>
      <c r="D61" s="15" t="s">
        <v>1120</v>
      </c>
      <c r="E61" s="15">
        <v>141.69999999999999</v>
      </c>
      <c r="F61" s="121">
        <v>10</v>
      </c>
      <c r="G61" s="166"/>
      <c r="H61" s="125">
        <f t="shared" si="2"/>
        <v>141.69999999999999</v>
      </c>
      <c r="I61" s="169">
        <f t="shared" si="1"/>
        <v>0</v>
      </c>
      <c r="J61" s="60" t="s">
        <v>3170</v>
      </c>
    </row>
    <row r="62" spans="1:10" s="62" customFormat="1" x14ac:dyDescent="0.2">
      <c r="A62" s="35" t="s">
        <v>621</v>
      </c>
      <c r="B62" s="50" t="s">
        <v>917</v>
      </c>
      <c r="C62" s="36" t="s">
        <v>622</v>
      </c>
      <c r="D62" s="15" t="s">
        <v>1121</v>
      </c>
      <c r="E62" s="15">
        <v>141.69999999999999</v>
      </c>
      <c r="F62" s="121">
        <v>6</v>
      </c>
      <c r="G62" s="166"/>
      <c r="H62" s="125">
        <f t="shared" si="2"/>
        <v>141.69999999999999</v>
      </c>
      <c r="I62" s="169">
        <f t="shared" si="1"/>
        <v>0</v>
      </c>
      <c r="J62" s="60" t="s">
        <v>3171</v>
      </c>
    </row>
    <row r="63" spans="1:10" s="62" customFormat="1" x14ac:dyDescent="0.2">
      <c r="A63" s="35" t="s">
        <v>623</v>
      </c>
      <c r="B63" s="50" t="s">
        <v>917</v>
      </c>
      <c r="C63" s="36" t="s">
        <v>624</v>
      </c>
      <c r="D63" s="15" t="s">
        <v>1122</v>
      </c>
      <c r="E63" s="15">
        <v>549.19000000000005</v>
      </c>
      <c r="F63" s="121">
        <v>2</v>
      </c>
      <c r="G63" s="166"/>
      <c r="H63" s="125">
        <f t="shared" si="2"/>
        <v>549.19000000000005</v>
      </c>
      <c r="I63" s="169">
        <f t="shared" si="1"/>
        <v>0</v>
      </c>
      <c r="J63" s="60" t="s">
        <v>3172</v>
      </c>
    </row>
    <row r="64" spans="1:10" s="62" customFormat="1" x14ac:dyDescent="0.2">
      <c r="A64" s="35" t="s">
        <v>625</v>
      </c>
      <c r="B64" s="50" t="s">
        <v>917</v>
      </c>
      <c r="C64" s="36" t="s">
        <v>626</v>
      </c>
      <c r="D64" s="15" t="s">
        <v>1123</v>
      </c>
      <c r="E64" s="15">
        <v>1273.78</v>
      </c>
      <c r="F64" s="121">
        <v>2</v>
      </c>
      <c r="G64" s="166"/>
      <c r="H64" s="125">
        <f t="shared" si="2"/>
        <v>1273.78</v>
      </c>
      <c r="I64" s="169">
        <f t="shared" si="1"/>
        <v>0</v>
      </c>
      <c r="J64" s="60" t="s">
        <v>3173</v>
      </c>
    </row>
    <row r="65" spans="1:10" ht="33.75" x14ac:dyDescent="0.2">
      <c r="A65" s="51" t="s">
        <v>1039</v>
      </c>
      <c r="B65" s="51"/>
      <c r="C65" s="51"/>
      <c r="D65" s="15"/>
      <c r="E65" s="51"/>
      <c r="F65" s="51"/>
      <c r="G65" s="166"/>
      <c r="H65" s="125"/>
      <c r="I65" s="169">
        <f t="shared" si="1"/>
        <v>0</v>
      </c>
      <c r="J65" s="60"/>
    </row>
    <row r="66" spans="1:10" s="62" customFormat="1" x14ac:dyDescent="0.2">
      <c r="A66" s="35" t="s">
        <v>627</v>
      </c>
      <c r="B66" s="50" t="s">
        <v>918</v>
      </c>
      <c r="C66" s="36">
        <v>0.5</v>
      </c>
      <c r="D66" s="15">
        <v>21.2</v>
      </c>
      <c r="E66" s="15">
        <v>4.28</v>
      </c>
      <c r="F66" s="121">
        <v>50</v>
      </c>
      <c r="G66" s="166"/>
      <c r="H66" s="125">
        <f t="shared" si="2"/>
        <v>4.28</v>
      </c>
      <c r="I66" s="169">
        <f t="shared" si="1"/>
        <v>0</v>
      </c>
      <c r="J66" s="60" t="s">
        <v>3174</v>
      </c>
    </row>
    <row r="67" spans="1:10" s="62" customFormat="1" x14ac:dyDescent="0.2">
      <c r="A67" s="35" t="s">
        <v>628</v>
      </c>
      <c r="B67" s="50" t="s">
        <v>918</v>
      </c>
      <c r="C67" s="36">
        <v>0.75</v>
      </c>
      <c r="D67" s="15">
        <v>26.6</v>
      </c>
      <c r="E67" s="15">
        <v>6.57</v>
      </c>
      <c r="F67" s="121">
        <v>50</v>
      </c>
      <c r="G67" s="166"/>
      <c r="H67" s="125">
        <f t="shared" si="2"/>
        <v>6.57</v>
      </c>
      <c r="I67" s="169">
        <f t="shared" si="1"/>
        <v>0</v>
      </c>
      <c r="J67" s="60" t="s">
        <v>3175</v>
      </c>
    </row>
    <row r="68" spans="1:10" s="62" customFormat="1" x14ac:dyDescent="0.2">
      <c r="A68" s="35" t="s">
        <v>629</v>
      </c>
      <c r="B68" s="50" t="s">
        <v>918</v>
      </c>
      <c r="C68" s="36">
        <v>1</v>
      </c>
      <c r="D68" s="15">
        <v>33.4</v>
      </c>
      <c r="E68" s="15">
        <v>11.67</v>
      </c>
      <c r="F68" s="121">
        <v>50</v>
      </c>
      <c r="G68" s="166"/>
      <c r="H68" s="125">
        <f t="shared" si="2"/>
        <v>11.67</v>
      </c>
      <c r="I68" s="169">
        <f t="shared" si="1"/>
        <v>0</v>
      </c>
      <c r="J68" s="60" t="s">
        <v>3176</v>
      </c>
    </row>
    <row r="69" spans="1:10" s="62" customFormat="1" x14ac:dyDescent="0.2">
      <c r="A69" s="35" t="s">
        <v>518</v>
      </c>
      <c r="B69" s="50" t="s">
        <v>630</v>
      </c>
      <c r="C69" s="36">
        <v>0.5</v>
      </c>
      <c r="D69" s="15">
        <v>21.2</v>
      </c>
      <c r="E69" s="15">
        <v>2.36</v>
      </c>
      <c r="F69" s="121">
        <v>50</v>
      </c>
      <c r="G69" s="166"/>
      <c r="H69" s="125">
        <f t="shared" si="2"/>
        <v>2.36</v>
      </c>
      <c r="I69" s="169">
        <f t="shared" si="1"/>
        <v>0</v>
      </c>
      <c r="J69" s="60" t="s">
        <v>3177</v>
      </c>
    </row>
    <row r="70" spans="1:10" s="62" customFormat="1" x14ac:dyDescent="0.2">
      <c r="A70" s="35" t="s">
        <v>519</v>
      </c>
      <c r="B70" s="50" t="s">
        <v>630</v>
      </c>
      <c r="C70" s="36">
        <v>0.75</v>
      </c>
      <c r="D70" s="15">
        <v>26.6</v>
      </c>
      <c r="E70" s="15">
        <v>2.4300000000000002</v>
      </c>
      <c r="F70" s="121">
        <v>50</v>
      </c>
      <c r="G70" s="166"/>
      <c r="H70" s="125">
        <f t="shared" si="2"/>
        <v>2.4300000000000002</v>
      </c>
      <c r="I70" s="169">
        <f t="shared" si="1"/>
        <v>0</v>
      </c>
      <c r="J70" s="60" t="s">
        <v>3178</v>
      </c>
    </row>
    <row r="71" spans="1:10" s="62" customFormat="1" x14ac:dyDescent="0.2">
      <c r="A71" s="35" t="s">
        <v>631</v>
      </c>
      <c r="B71" s="50" t="s">
        <v>630</v>
      </c>
      <c r="C71" s="36">
        <v>1</v>
      </c>
      <c r="D71" s="15">
        <v>33.4</v>
      </c>
      <c r="E71" s="15">
        <v>4.9800000000000004</v>
      </c>
      <c r="F71" s="121">
        <v>50</v>
      </c>
      <c r="G71" s="166"/>
      <c r="H71" s="125">
        <f t="shared" si="2"/>
        <v>4.9800000000000004</v>
      </c>
      <c r="I71" s="169">
        <f t="shared" ref="I71:I134" si="3">G71*H71</f>
        <v>0</v>
      </c>
      <c r="J71" s="60" t="s">
        <v>3179</v>
      </c>
    </row>
    <row r="72" spans="1:10" s="62" customFormat="1" x14ac:dyDescent="0.2">
      <c r="A72" s="35" t="s">
        <v>632</v>
      </c>
      <c r="B72" s="50" t="s">
        <v>630</v>
      </c>
      <c r="C72" s="36">
        <v>1.25</v>
      </c>
      <c r="D72" s="15">
        <v>42.1</v>
      </c>
      <c r="E72" s="15">
        <v>9.74</v>
      </c>
      <c r="F72" s="121">
        <v>25</v>
      </c>
      <c r="G72" s="166"/>
      <c r="H72" s="125">
        <f t="shared" si="2"/>
        <v>9.74</v>
      </c>
      <c r="I72" s="169">
        <f t="shared" si="3"/>
        <v>0</v>
      </c>
      <c r="J72" s="60" t="s">
        <v>3180</v>
      </c>
    </row>
    <row r="73" spans="1:10" s="62" customFormat="1" x14ac:dyDescent="0.2">
      <c r="A73" s="35" t="s">
        <v>633</v>
      </c>
      <c r="B73" s="50" t="s">
        <v>630</v>
      </c>
      <c r="C73" s="36">
        <v>1.5</v>
      </c>
      <c r="D73" s="15">
        <v>48.1</v>
      </c>
      <c r="E73" s="15">
        <v>10.33</v>
      </c>
      <c r="F73" s="121">
        <v>25</v>
      </c>
      <c r="G73" s="166"/>
      <c r="H73" s="125">
        <f t="shared" si="2"/>
        <v>10.33</v>
      </c>
      <c r="I73" s="169">
        <f t="shared" si="3"/>
        <v>0</v>
      </c>
      <c r="J73" s="60" t="s">
        <v>3181</v>
      </c>
    </row>
    <row r="74" spans="1:10" s="62" customFormat="1" x14ac:dyDescent="0.2">
      <c r="A74" s="35" t="s">
        <v>634</v>
      </c>
      <c r="B74" s="50" t="s">
        <v>630</v>
      </c>
      <c r="C74" s="36">
        <v>2</v>
      </c>
      <c r="D74" s="15">
        <v>60.2</v>
      </c>
      <c r="E74" s="15">
        <v>14.79</v>
      </c>
      <c r="F74" s="121">
        <v>25</v>
      </c>
      <c r="G74" s="166"/>
      <c r="H74" s="125">
        <f t="shared" si="2"/>
        <v>14.79</v>
      </c>
      <c r="I74" s="169">
        <f t="shared" si="3"/>
        <v>0</v>
      </c>
      <c r="J74" s="60" t="s">
        <v>3182</v>
      </c>
    </row>
    <row r="75" spans="1:10" s="62" customFormat="1" x14ac:dyDescent="0.2">
      <c r="A75" s="35" t="s">
        <v>635</v>
      </c>
      <c r="B75" s="50" t="s">
        <v>630</v>
      </c>
      <c r="C75" s="36">
        <v>2.5</v>
      </c>
      <c r="D75" s="15">
        <v>73</v>
      </c>
      <c r="E75" s="15">
        <v>51.32</v>
      </c>
      <c r="F75" s="121">
        <v>10</v>
      </c>
      <c r="G75" s="166"/>
      <c r="H75" s="125">
        <f t="shared" si="2"/>
        <v>51.32</v>
      </c>
      <c r="I75" s="169">
        <f t="shared" si="3"/>
        <v>0</v>
      </c>
      <c r="J75" s="60" t="s">
        <v>3183</v>
      </c>
    </row>
    <row r="76" spans="1:10" s="62" customFormat="1" x14ac:dyDescent="0.2">
      <c r="A76" s="35" t="s">
        <v>636</v>
      </c>
      <c r="B76" s="50" t="s">
        <v>630</v>
      </c>
      <c r="C76" s="36">
        <v>3</v>
      </c>
      <c r="D76" s="15">
        <v>88.7</v>
      </c>
      <c r="E76" s="15">
        <v>55.64</v>
      </c>
      <c r="F76" s="121">
        <v>10</v>
      </c>
      <c r="G76" s="166"/>
      <c r="H76" s="125">
        <f t="shared" si="2"/>
        <v>55.64</v>
      </c>
      <c r="I76" s="169">
        <f t="shared" si="3"/>
        <v>0</v>
      </c>
      <c r="J76" s="60" t="s">
        <v>3184</v>
      </c>
    </row>
    <row r="77" spans="1:10" s="62" customFormat="1" x14ac:dyDescent="0.2">
      <c r="A77" s="35" t="s">
        <v>637</v>
      </c>
      <c r="B77" s="50" t="s">
        <v>630</v>
      </c>
      <c r="C77" s="36">
        <v>4</v>
      </c>
      <c r="D77" s="15">
        <v>114.1</v>
      </c>
      <c r="E77" s="15">
        <v>101.65</v>
      </c>
      <c r="F77" s="121">
        <v>5</v>
      </c>
      <c r="G77" s="166"/>
      <c r="H77" s="125">
        <f t="shared" si="2"/>
        <v>101.65</v>
      </c>
      <c r="I77" s="169">
        <f t="shared" si="3"/>
        <v>0</v>
      </c>
      <c r="J77" s="60" t="s">
        <v>3185</v>
      </c>
    </row>
    <row r="78" spans="1:10" s="62" customFormat="1" x14ac:dyDescent="0.2">
      <c r="A78" s="35" t="s">
        <v>3506</v>
      </c>
      <c r="B78" s="50" t="s">
        <v>630</v>
      </c>
      <c r="C78" s="36">
        <v>5</v>
      </c>
      <c r="D78" s="15">
        <v>141</v>
      </c>
      <c r="E78" s="15">
        <v>270.89999999999998</v>
      </c>
      <c r="F78" s="121">
        <v>1</v>
      </c>
      <c r="G78" s="166"/>
      <c r="H78" s="125">
        <f t="shared" si="2"/>
        <v>270.89999999999998</v>
      </c>
      <c r="I78" s="169">
        <f t="shared" si="3"/>
        <v>0</v>
      </c>
      <c r="J78" s="60"/>
    </row>
    <row r="79" spans="1:10" s="62" customFormat="1" x14ac:dyDescent="0.2">
      <c r="A79" s="35" t="s">
        <v>638</v>
      </c>
      <c r="B79" s="50" t="s">
        <v>630</v>
      </c>
      <c r="C79" s="36">
        <v>6</v>
      </c>
      <c r="D79" s="15">
        <v>168</v>
      </c>
      <c r="E79" s="15">
        <v>349.55</v>
      </c>
      <c r="F79" s="121">
        <v>5</v>
      </c>
      <c r="G79" s="166"/>
      <c r="H79" s="125">
        <f t="shared" si="2"/>
        <v>349.55</v>
      </c>
      <c r="I79" s="169">
        <f t="shared" si="3"/>
        <v>0</v>
      </c>
      <c r="J79" s="60" t="s">
        <v>3186</v>
      </c>
    </row>
    <row r="80" spans="1:10" s="62" customFormat="1" x14ac:dyDescent="0.2">
      <c r="A80" s="35" t="s">
        <v>639</v>
      </c>
      <c r="B80" s="50" t="s">
        <v>630</v>
      </c>
      <c r="C80" s="36">
        <v>8</v>
      </c>
      <c r="D80" s="15">
        <v>218.8</v>
      </c>
      <c r="E80" s="15">
        <v>900.19</v>
      </c>
      <c r="F80" s="121">
        <v>2</v>
      </c>
      <c r="G80" s="166"/>
      <c r="H80" s="125">
        <f t="shared" si="2"/>
        <v>900.19</v>
      </c>
      <c r="I80" s="169">
        <f t="shared" si="3"/>
        <v>0</v>
      </c>
      <c r="J80" s="60" t="s">
        <v>3187</v>
      </c>
    </row>
    <row r="81" spans="1:10" s="62" customFormat="1" x14ac:dyDescent="0.2">
      <c r="A81" s="35" t="s">
        <v>641</v>
      </c>
      <c r="B81" s="50" t="s">
        <v>640</v>
      </c>
      <c r="C81" s="36" t="s">
        <v>642</v>
      </c>
      <c r="D81" s="15" t="s">
        <v>1124</v>
      </c>
      <c r="E81" s="15">
        <v>5</v>
      </c>
      <c r="F81" s="121">
        <v>50</v>
      </c>
      <c r="G81" s="166"/>
      <c r="H81" s="125">
        <f t="shared" si="2"/>
        <v>5</v>
      </c>
      <c r="I81" s="169">
        <f t="shared" si="3"/>
        <v>0</v>
      </c>
      <c r="J81" s="60" t="s">
        <v>3188</v>
      </c>
    </row>
    <row r="82" spans="1:10" s="62" customFormat="1" x14ac:dyDescent="0.2">
      <c r="A82" s="35" t="s">
        <v>643</v>
      </c>
      <c r="B82" s="50" t="s">
        <v>640</v>
      </c>
      <c r="C82" s="36" t="s">
        <v>644</v>
      </c>
      <c r="D82" s="15" t="s">
        <v>1125</v>
      </c>
      <c r="E82" s="15">
        <v>8.8800000000000008</v>
      </c>
      <c r="F82" s="121">
        <v>50</v>
      </c>
      <c r="G82" s="166"/>
      <c r="H82" s="125">
        <f t="shared" si="2"/>
        <v>8.8800000000000008</v>
      </c>
      <c r="I82" s="169">
        <f t="shared" si="3"/>
        <v>0</v>
      </c>
      <c r="J82" s="60" t="s">
        <v>3189</v>
      </c>
    </row>
    <row r="83" spans="1:10" s="62" customFormat="1" x14ac:dyDescent="0.2">
      <c r="A83" s="35" t="s">
        <v>645</v>
      </c>
      <c r="B83" s="50" t="s">
        <v>640</v>
      </c>
      <c r="C83" s="36" t="s">
        <v>646</v>
      </c>
      <c r="D83" s="15" t="s">
        <v>1126</v>
      </c>
      <c r="E83" s="15">
        <v>8.8800000000000008</v>
      </c>
      <c r="F83" s="121">
        <v>50</v>
      </c>
      <c r="G83" s="166"/>
      <c r="H83" s="125">
        <f t="shared" si="2"/>
        <v>8.8800000000000008</v>
      </c>
      <c r="I83" s="169">
        <f t="shared" si="3"/>
        <v>0</v>
      </c>
      <c r="J83" s="60" t="s">
        <v>3190</v>
      </c>
    </row>
    <row r="84" spans="1:10" s="62" customFormat="1" x14ac:dyDescent="0.2">
      <c r="A84" s="35" t="s">
        <v>648</v>
      </c>
      <c r="B84" s="50" t="s">
        <v>647</v>
      </c>
      <c r="C84" s="36">
        <v>0.5</v>
      </c>
      <c r="D84" s="15">
        <v>21.2</v>
      </c>
      <c r="E84" s="15">
        <v>3.37</v>
      </c>
      <c r="F84" s="121">
        <v>50</v>
      </c>
      <c r="G84" s="166"/>
      <c r="H84" s="125">
        <f t="shared" si="2"/>
        <v>3.37</v>
      </c>
      <c r="I84" s="169">
        <f t="shared" si="3"/>
        <v>0</v>
      </c>
      <c r="J84" s="60" t="s">
        <v>3191</v>
      </c>
    </row>
    <row r="85" spans="1:10" s="62" customFormat="1" x14ac:dyDescent="0.2">
      <c r="A85" s="35" t="s">
        <v>649</v>
      </c>
      <c r="B85" s="50" t="s">
        <v>647</v>
      </c>
      <c r="C85" s="36">
        <v>0.75</v>
      </c>
      <c r="D85" s="15">
        <v>26.6</v>
      </c>
      <c r="E85" s="15">
        <v>3.86</v>
      </c>
      <c r="F85" s="121">
        <v>50</v>
      </c>
      <c r="G85" s="166"/>
      <c r="H85" s="125">
        <f t="shared" si="2"/>
        <v>3.86</v>
      </c>
      <c r="I85" s="169">
        <f t="shared" si="3"/>
        <v>0</v>
      </c>
      <c r="J85" s="60" t="s">
        <v>3192</v>
      </c>
    </row>
    <row r="86" spans="1:10" s="62" customFormat="1" x14ac:dyDescent="0.2">
      <c r="A86" s="35" t="s">
        <v>650</v>
      </c>
      <c r="B86" s="50" t="s">
        <v>647</v>
      </c>
      <c r="C86" s="36">
        <v>1</v>
      </c>
      <c r="D86" s="15">
        <v>33.4</v>
      </c>
      <c r="E86" s="15">
        <v>7.31</v>
      </c>
      <c r="F86" s="121">
        <v>50</v>
      </c>
      <c r="G86" s="166"/>
      <c r="H86" s="125">
        <f t="shared" si="2"/>
        <v>7.31</v>
      </c>
      <c r="I86" s="169">
        <f t="shared" si="3"/>
        <v>0</v>
      </c>
      <c r="J86" s="60" t="s">
        <v>3193</v>
      </c>
    </row>
    <row r="87" spans="1:10" s="62" customFormat="1" x14ac:dyDescent="0.2">
      <c r="A87" s="35" t="s">
        <v>651</v>
      </c>
      <c r="B87" s="50" t="s">
        <v>647</v>
      </c>
      <c r="C87" s="36">
        <v>1.25</v>
      </c>
      <c r="D87" s="15">
        <v>42.1</v>
      </c>
      <c r="E87" s="15">
        <v>10.97</v>
      </c>
      <c r="F87" s="121">
        <v>25</v>
      </c>
      <c r="G87" s="166"/>
      <c r="H87" s="125">
        <f t="shared" si="2"/>
        <v>10.97</v>
      </c>
      <c r="I87" s="169">
        <f t="shared" si="3"/>
        <v>0</v>
      </c>
      <c r="J87" s="60" t="s">
        <v>3194</v>
      </c>
    </row>
    <row r="88" spans="1:10" s="62" customFormat="1" x14ac:dyDescent="0.2">
      <c r="A88" s="35" t="s">
        <v>652</v>
      </c>
      <c r="B88" s="50" t="s">
        <v>647</v>
      </c>
      <c r="C88" s="36">
        <v>2</v>
      </c>
      <c r="D88" s="15">
        <v>60.2</v>
      </c>
      <c r="E88" s="15">
        <v>31.64</v>
      </c>
      <c r="F88" s="121">
        <v>10</v>
      </c>
      <c r="G88" s="166"/>
      <c r="H88" s="125">
        <f t="shared" si="2"/>
        <v>31.64</v>
      </c>
      <c r="I88" s="169">
        <f t="shared" si="3"/>
        <v>0</v>
      </c>
      <c r="J88" s="60" t="s">
        <v>3195</v>
      </c>
    </row>
    <row r="89" spans="1:10" s="62" customFormat="1" x14ac:dyDescent="0.2">
      <c r="A89" s="35" t="s">
        <v>562</v>
      </c>
      <c r="B89" s="50" t="s">
        <v>653</v>
      </c>
      <c r="C89" s="36">
        <v>0.5</v>
      </c>
      <c r="D89" s="15">
        <v>21.2</v>
      </c>
      <c r="E89" s="15">
        <v>6.67</v>
      </c>
      <c r="F89" s="121">
        <v>50</v>
      </c>
      <c r="G89" s="166"/>
      <c r="H89" s="125">
        <f t="shared" si="2"/>
        <v>6.67</v>
      </c>
      <c r="I89" s="169">
        <f t="shared" si="3"/>
        <v>0</v>
      </c>
      <c r="J89" s="60" t="s">
        <v>3196</v>
      </c>
    </row>
    <row r="90" spans="1:10" s="62" customFormat="1" x14ac:dyDescent="0.2">
      <c r="A90" s="35" t="s">
        <v>563</v>
      </c>
      <c r="B90" s="50" t="s">
        <v>653</v>
      </c>
      <c r="C90" s="36">
        <v>0.75</v>
      </c>
      <c r="D90" s="15">
        <v>26.6</v>
      </c>
      <c r="E90" s="15">
        <v>8.3000000000000007</v>
      </c>
      <c r="F90" s="121">
        <v>50</v>
      </c>
      <c r="G90" s="166"/>
      <c r="H90" s="125">
        <f t="shared" si="2"/>
        <v>8.3000000000000007</v>
      </c>
      <c r="I90" s="169">
        <f t="shared" si="3"/>
        <v>0</v>
      </c>
      <c r="J90" s="60" t="s">
        <v>3197</v>
      </c>
    </row>
    <row r="91" spans="1:10" s="62" customFormat="1" x14ac:dyDescent="0.2">
      <c r="A91" s="35" t="s">
        <v>654</v>
      </c>
      <c r="B91" s="50" t="s">
        <v>653</v>
      </c>
      <c r="C91" s="36">
        <v>1</v>
      </c>
      <c r="D91" s="15">
        <v>33.4</v>
      </c>
      <c r="E91" s="15">
        <v>16.77</v>
      </c>
      <c r="F91" s="121">
        <v>50</v>
      </c>
      <c r="G91" s="166"/>
      <c r="H91" s="125">
        <f t="shared" si="2"/>
        <v>16.77</v>
      </c>
      <c r="I91" s="169">
        <f t="shared" si="3"/>
        <v>0</v>
      </c>
      <c r="J91" s="60" t="s">
        <v>3198</v>
      </c>
    </row>
    <row r="92" spans="1:10" s="62" customFormat="1" x14ac:dyDescent="0.2">
      <c r="A92" s="35" t="s">
        <v>655</v>
      </c>
      <c r="B92" s="50" t="s">
        <v>653</v>
      </c>
      <c r="C92" s="36">
        <v>1.25</v>
      </c>
      <c r="D92" s="15">
        <v>42.1</v>
      </c>
      <c r="E92" s="15">
        <v>18.86</v>
      </c>
      <c r="F92" s="121">
        <v>25</v>
      </c>
      <c r="G92" s="166"/>
      <c r="H92" s="125">
        <f t="shared" si="2"/>
        <v>18.86</v>
      </c>
      <c r="I92" s="169">
        <f t="shared" si="3"/>
        <v>0</v>
      </c>
      <c r="J92" s="60" t="s">
        <v>3199</v>
      </c>
    </row>
    <row r="93" spans="1:10" s="62" customFormat="1" x14ac:dyDescent="0.2">
      <c r="A93" s="35" t="s">
        <v>656</v>
      </c>
      <c r="B93" s="50" t="s">
        <v>653</v>
      </c>
      <c r="C93" s="36">
        <v>1.5</v>
      </c>
      <c r="D93" s="15">
        <v>48.1</v>
      </c>
      <c r="E93" s="15">
        <v>19.41</v>
      </c>
      <c r="F93" s="121">
        <v>25</v>
      </c>
      <c r="G93" s="166"/>
      <c r="H93" s="125">
        <f t="shared" si="2"/>
        <v>19.41</v>
      </c>
      <c r="I93" s="169">
        <f t="shared" si="3"/>
        <v>0</v>
      </c>
      <c r="J93" s="60" t="s">
        <v>3200</v>
      </c>
    </row>
    <row r="94" spans="1:10" s="62" customFormat="1" x14ac:dyDescent="0.2">
      <c r="A94" s="35" t="s">
        <v>657</v>
      </c>
      <c r="B94" s="50" t="s">
        <v>653</v>
      </c>
      <c r="C94" s="36">
        <v>2</v>
      </c>
      <c r="D94" s="15">
        <v>60.2</v>
      </c>
      <c r="E94" s="15">
        <v>37.840000000000003</v>
      </c>
      <c r="F94" s="121">
        <v>10</v>
      </c>
      <c r="G94" s="166"/>
      <c r="H94" s="125">
        <f t="shared" si="2"/>
        <v>37.840000000000003</v>
      </c>
      <c r="I94" s="169">
        <f t="shared" si="3"/>
        <v>0</v>
      </c>
      <c r="J94" s="60" t="s">
        <v>3201</v>
      </c>
    </row>
    <row r="95" spans="1:10" s="62" customFormat="1" x14ac:dyDescent="0.2">
      <c r="A95" s="35" t="s">
        <v>659</v>
      </c>
      <c r="B95" s="50" t="s">
        <v>658</v>
      </c>
      <c r="C95" s="36">
        <v>0.5</v>
      </c>
      <c r="D95" s="15">
        <v>21.2</v>
      </c>
      <c r="E95" s="15">
        <v>5.2</v>
      </c>
      <c r="F95" s="121">
        <v>50</v>
      </c>
      <c r="G95" s="166"/>
      <c r="H95" s="125">
        <f t="shared" si="2"/>
        <v>5.2</v>
      </c>
      <c r="I95" s="169">
        <f t="shared" si="3"/>
        <v>0</v>
      </c>
      <c r="J95" s="60" t="s">
        <v>3202</v>
      </c>
    </row>
    <row r="96" spans="1:10" s="62" customFormat="1" x14ac:dyDescent="0.2">
      <c r="A96" s="35" t="s">
        <v>660</v>
      </c>
      <c r="B96" s="50" t="s">
        <v>658</v>
      </c>
      <c r="C96" s="36">
        <v>0.75</v>
      </c>
      <c r="D96" s="15">
        <v>26.6</v>
      </c>
      <c r="E96" s="15">
        <v>6.75</v>
      </c>
      <c r="F96" s="121">
        <v>50</v>
      </c>
      <c r="G96" s="166"/>
      <c r="H96" s="125">
        <f t="shared" ref="H96:H161" si="4">E96*(1-$H$5)</f>
        <v>6.75</v>
      </c>
      <c r="I96" s="169">
        <f t="shared" si="3"/>
        <v>0</v>
      </c>
      <c r="J96" s="60" t="s">
        <v>3203</v>
      </c>
    </row>
    <row r="97" spans="1:10" s="62" customFormat="1" x14ac:dyDescent="0.2">
      <c r="A97" s="35" t="s">
        <v>661</v>
      </c>
      <c r="B97" s="50" t="s">
        <v>658</v>
      </c>
      <c r="C97" s="36">
        <v>1</v>
      </c>
      <c r="D97" s="15">
        <v>33.4</v>
      </c>
      <c r="E97" s="15">
        <v>11.31</v>
      </c>
      <c r="F97" s="121">
        <v>50</v>
      </c>
      <c r="G97" s="166"/>
      <c r="H97" s="125">
        <f t="shared" si="4"/>
        <v>11.31</v>
      </c>
      <c r="I97" s="169">
        <f t="shared" si="3"/>
        <v>0</v>
      </c>
      <c r="J97" s="60" t="s">
        <v>3204</v>
      </c>
    </row>
    <row r="98" spans="1:10" s="62" customFormat="1" x14ac:dyDescent="0.2">
      <c r="A98" s="35" t="s">
        <v>662</v>
      </c>
      <c r="B98" s="50" t="s">
        <v>658</v>
      </c>
      <c r="C98" s="36">
        <v>1.25</v>
      </c>
      <c r="D98" s="15">
        <v>42.1</v>
      </c>
      <c r="E98" s="15">
        <v>19.02</v>
      </c>
      <c r="F98" s="121">
        <v>25</v>
      </c>
      <c r="G98" s="166"/>
      <c r="H98" s="125">
        <f t="shared" si="4"/>
        <v>19.02</v>
      </c>
      <c r="I98" s="169">
        <f t="shared" si="3"/>
        <v>0</v>
      </c>
      <c r="J98" s="60" t="s">
        <v>3205</v>
      </c>
    </row>
    <row r="99" spans="1:10" s="62" customFormat="1" x14ac:dyDescent="0.2">
      <c r="A99" s="35" t="s">
        <v>663</v>
      </c>
      <c r="B99" s="50" t="s">
        <v>658</v>
      </c>
      <c r="C99" s="36">
        <v>1.5</v>
      </c>
      <c r="D99" s="15">
        <v>48.1</v>
      </c>
      <c r="E99" s="15">
        <v>15.61</v>
      </c>
      <c r="F99" s="121">
        <v>25</v>
      </c>
      <c r="G99" s="166"/>
      <c r="H99" s="125">
        <f t="shared" si="4"/>
        <v>15.61</v>
      </c>
      <c r="I99" s="169">
        <f t="shared" si="3"/>
        <v>0</v>
      </c>
      <c r="J99" s="60" t="s">
        <v>3206</v>
      </c>
    </row>
    <row r="100" spans="1:10" s="62" customFormat="1" x14ac:dyDescent="0.2">
      <c r="A100" s="35" t="s">
        <v>664</v>
      </c>
      <c r="B100" s="50" t="s">
        <v>658</v>
      </c>
      <c r="C100" s="36">
        <v>2</v>
      </c>
      <c r="D100" s="15">
        <v>60.2</v>
      </c>
      <c r="E100" s="15">
        <v>40.04</v>
      </c>
      <c r="F100" s="121">
        <v>10</v>
      </c>
      <c r="G100" s="166"/>
      <c r="H100" s="125">
        <f t="shared" si="4"/>
        <v>40.04</v>
      </c>
      <c r="I100" s="169">
        <f t="shared" si="3"/>
        <v>0</v>
      </c>
      <c r="J100" s="60" t="s">
        <v>3207</v>
      </c>
    </row>
    <row r="101" spans="1:10" s="62" customFormat="1" ht="14.25" x14ac:dyDescent="0.2">
      <c r="A101" s="35" t="s">
        <v>666</v>
      </c>
      <c r="B101" s="50" t="s">
        <v>665</v>
      </c>
      <c r="C101" s="36">
        <v>0.5</v>
      </c>
      <c r="D101" s="15">
        <v>21.2</v>
      </c>
      <c r="E101" s="15">
        <v>4.28</v>
      </c>
      <c r="F101" s="121">
        <v>50</v>
      </c>
      <c r="G101" s="166"/>
      <c r="H101" s="125">
        <f t="shared" si="4"/>
        <v>4.28</v>
      </c>
      <c r="I101" s="169">
        <f t="shared" si="3"/>
        <v>0</v>
      </c>
      <c r="J101" s="60" t="s">
        <v>3208</v>
      </c>
    </row>
    <row r="102" spans="1:10" s="62" customFormat="1" ht="14.25" x14ac:dyDescent="0.2">
      <c r="A102" s="35" t="s">
        <v>667</v>
      </c>
      <c r="B102" s="50" t="s">
        <v>665</v>
      </c>
      <c r="C102" s="36">
        <v>0.75</v>
      </c>
      <c r="D102" s="15">
        <v>26.6</v>
      </c>
      <c r="E102" s="15">
        <v>6.22</v>
      </c>
      <c r="F102" s="121">
        <v>50</v>
      </c>
      <c r="G102" s="166"/>
      <c r="H102" s="125">
        <f t="shared" si="4"/>
        <v>6.22</v>
      </c>
      <c r="I102" s="169">
        <f t="shared" si="3"/>
        <v>0</v>
      </c>
      <c r="J102" s="60" t="s">
        <v>3209</v>
      </c>
    </row>
    <row r="103" spans="1:10" s="62" customFormat="1" ht="14.25" x14ac:dyDescent="0.2">
      <c r="A103" s="35" t="s">
        <v>668</v>
      </c>
      <c r="B103" s="50" t="s">
        <v>665</v>
      </c>
      <c r="C103" s="36">
        <v>1</v>
      </c>
      <c r="D103" s="15">
        <v>33.4</v>
      </c>
      <c r="E103" s="15">
        <v>7.29</v>
      </c>
      <c r="F103" s="121">
        <v>50</v>
      </c>
      <c r="G103" s="166"/>
      <c r="H103" s="125">
        <f t="shared" si="4"/>
        <v>7.29</v>
      </c>
      <c r="I103" s="169">
        <f t="shared" si="3"/>
        <v>0</v>
      </c>
      <c r="J103" s="60" t="s">
        <v>3210</v>
      </c>
    </row>
    <row r="104" spans="1:10" s="62" customFormat="1" ht="14.25" x14ac:dyDescent="0.2">
      <c r="A104" s="35" t="s">
        <v>669</v>
      </c>
      <c r="B104" s="50" t="s">
        <v>665</v>
      </c>
      <c r="C104" s="36">
        <v>1.25</v>
      </c>
      <c r="D104" s="15">
        <v>42.1</v>
      </c>
      <c r="E104" s="15">
        <v>10.82</v>
      </c>
      <c r="F104" s="121">
        <v>25</v>
      </c>
      <c r="G104" s="166"/>
      <c r="H104" s="125">
        <f t="shared" si="4"/>
        <v>10.82</v>
      </c>
      <c r="I104" s="169">
        <f t="shared" si="3"/>
        <v>0</v>
      </c>
      <c r="J104" s="60" t="s">
        <v>3211</v>
      </c>
    </row>
    <row r="105" spans="1:10" s="62" customFormat="1" ht="14.25" x14ac:dyDescent="0.2">
      <c r="A105" s="35" t="s">
        <v>670</v>
      </c>
      <c r="B105" s="50" t="s">
        <v>665</v>
      </c>
      <c r="C105" s="36">
        <v>1.5</v>
      </c>
      <c r="D105" s="15">
        <v>48.1</v>
      </c>
      <c r="E105" s="15">
        <v>13.45</v>
      </c>
      <c r="F105" s="121">
        <v>25</v>
      </c>
      <c r="G105" s="166"/>
      <c r="H105" s="125">
        <f t="shared" si="4"/>
        <v>13.45</v>
      </c>
      <c r="I105" s="169">
        <f t="shared" si="3"/>
        <v>0</v>
      </c>
      <c r="J105" s="60" t="s">
        <v>3212</v>
      </c>
    </row>
    <row r="106" spans="1:10" s="62" customFormat="1" ht="14.25" x14ac:dyDescent="0.2">
      <c r="A106" s="35" t="s">
        <v>671</v>
      </c>
      <c r="B106" s="50" t="s">
        <v>665</v>
      </c>
      <c r="C106" s="36">
        <v>2</v>
      </c>
      <c r="D106" s="15">
        <v>60.2</v>
      </c>
      <c r="E106" s="15">
        <v>17.27</v>
      </c>
      <c r="F106" s="121">
        <v>25</v>
      </c>
      <c r="G106" s="166"/>
      <c r="H106" s="125">
        <f t="shared" si="4"/>
        <v>17.27</v>
      </c>
      <c r="I106" s="169">
        <f t="shared" si="3"/>
        <v>0</v>
      </c>
      <c r="J106" s="60" t="s">
        <v>3213</v>
      </c>
    </row>
    <row r="107" spans="1:10" s="62" customFormat="1" ht="14.25" x14ac:dyDescent="0.2">
      <c r="A107" s="35" t="s">
        <v>672</v>
      </c>
      <c r="B107" s="50" t="s">
        <v>665</v>
      </c>
      <c r="C107" s="36">
        <v>2.5</v>
      </c>
      <c r="D107" s="15">
        <v>73</v>
      </c>
      <c r="E107" s="15">
        <v>51.35</v>
      </c>
      <c r="F107" s="121">
        <v>10</v>
      </c>
      <c r="G107" s="166"/>
      <c r="H107" s="125">
        <f t="shared" si="4"/>
        <v>51.35</v>
      </c>
      <c r="I107" s="169">
        <f t="shared" si="3"/>
        <v>0</v>
      </c>
      <c r="J107" s="60" t="s">
        <v>3214</v>
      </c>
    </row>
    <row r="108" spans="1:10" s="62" customFormat="1" ht="14.25" x14ac:dyDescent="0.2">
      <c r="A108" s="35" t="s">
        <v>673</v>
      </c>
      <c r="B108" s="50" t="s">
        <v>665</v>
      </c>
      <c r="C108" s="36">
        <v>3</v>
      </c>
      <c r="D108" s="15">
        <v>88.7</v>
      </c>
      <c r="E108" s="15">
        <v>67.56</v>
      </c>
      <c r="F108" s="121">
        <v>10</v>
      </c>
      <c r="G108" s="166"/>
      <c r="H108" s="125">
        <f t="shared" si="4"/>
        <v>67.56</v>
      </c>
      <c r="I108" s="169">
        <f t="shared" si="3"/>
        <v>0</v>
      </c>
      <c r="J108" s="60" t="s">
        <v>3215</v>
      </c>
    </row>
    <row r="109" spans="1:10" s="62" customFormat="1" ht="14.25" x14ac:dyDescent="0.2">
      <c r="A109" s="35" t="s">
        <v>674</v>
      </c>
      <c r="B109" s="50" t="s">
        <v>665</v>
      </c>
      <c r="C109" s="36">
        <v>4</v>
      </c>
      <c r="D109" s="15">
        <v>114.1</v>
      </c>
      <c r="E109" s="15">
        <v>119.11</v>
      </c>
      <c r="F109" s="121">
        <v>5</v>
      </c>
      <c r="G109" s="166"/>
      <c r="H109" s="125">
        <f t="shared" si="4"/>
        <v>119.11</v>
      </c>
      <c r="I109" s="169">
        <f t="shared" si="3"/>
        <v>0</v>
      </c>
      <c r="J109" s="60" t="s">
        <v>3216</v>
      </c>
    </row>
    <row r="110" spans="1:10" s="62" customFormat="1" ht="14.25" x14ac:dyDescent="0.2">
      <c r="A110" s="35" t="s">
        <v>3508</v>
      </c>
      <c r="B110" s="50" t="s">
        <v>665</v>
      </c>
      <c r="C110" s="36">
        <v>5</v>
      </c>
      <c r="D110" s="15">
        <v>141</v>
      </c>
      <c r="E110" s="15">
        <v>282.45</v>
      </c>
      <c r="F110" s="121">
        <v>1</v>
      </c>
      <c r="G110" s="166"/>
      <c r="H110" s="125">
        <f t="shared" si="4"/>
        <v>282.45</v>
      </c>
      <c r="I110" s="169">
        <f t="shared" si="3"/>
        <v>0</v>
      </c>
      <c r="J110" s="60"/>
    </row>
    <row r="111" spans="1:10" s="62" customFormat="1" ht="14.25" x14ac:dyDescent="0.2">
      <c r="A111" s="35" t="s">
        <v>675</v>
      </c>
      <c r="B111" s="50" t="s">
        <v>665</v>
      </c>
      <c r="C111" s="36">
        <v>6</v>
      </c>
      <c r="D111" s="15">
        <v>168</v>
      </c>
      <c r="E111" s="15">
        <v>353.71</v>
      </c>
      <c r="F111" s="121">
        <v>4</v>
      </c>
      <c r="G111" s="166"/>
      <c r="H111" s="125">
        <f t="shared" si="4"/>
        <v>353.71</v>
      </c>
      <c r="I111" s="169">
        <f t="shared" si="3"/>
        <v>0</v>
      </c>
      <c r="J111" s="60" t="s">
        <v>3217</v>
      </c>
    </row>
    <row r="112" spans="1:10" s="62" customFormat="1" ht="14.25" x14ac:dyDescent="0.2">
      <c r="A112" s="35" t="s">
        <v>676</v>
      </c>
      <c r="B112" s="50" t="s">
        <v>665</v>
      </c>
      <c r="C112" s="36">
        <v>8</v>
      </c>
      <c r="D112" s="15">
        <v>218.8</v>
      </c>
      <c r="E112" s="15">
        <v>850.85</v>
      </c>
      <c r="F112" s="121">
        <v>2</v>
      </c>
      <c r="G112" s="166"/>
      <c r="H112" s="125">
        <f t="shared" si="4"/>
        <v>850.85</v>
      </c>
      <c r="I112" s="169">
        <f t="shared" si="3"/>
        <v>0</v>
      </c>
      <c r="J112" s="60" t="s">
        <v>3218</v>
      </c>
    </row>
    <row r="113" spans="1:10" s="62" customFormat="1" x14ac:dyDescent="0.2">
      <c r="A113" s="35" t="s">
        <v>678</v>
      </c>
      <c r="B113" s="50" t="s">
        <v>677</v>
      </c>
      <c r="C113" s="36">
        <v>0.5</v>
      </c>
      <c r="D113" s="15">
        <v>21.2</v>
      </c>
      <c r="E113" s="15">
        <v>10.23</v>
      </c>
      <c r="F113" s="121">
        <v>50</v>
      </c>
      <c r="G113" s="166"/>
      <c r="H113" s="125">
        <f t="shared" si="4"/>
        <v>10.23</v>
      </c>
      <c r="I113" s="169">
        <f t="shared" si="3"/>
        <v>0</v>
      </c>
      <c r="J113" s="60" t="s">
        <v>3219</v>
      </c>
    </row>
    <row r="114" spans="1:10" s="62" customFormat="1" x14ac:dyDescent="0.2">
      <c r="A114" s="35" t="s">
        <v>679</v>
      </c>
      <c r="B114" s="50" t="s">
        <v>677</v>
      </c>
      <c r="C114" s="36">
        <v>0.75</v>
      </c>
      <c r="D114" s="15">
        <v>26.6</v>
      </c>
      <c r="E114" s="15">
        <v>17.29</v>
      </c>
      <c r="F114" s="121">
        <v>50</v>
      </c>
      <c r="G114" s="166"/>
      <c r="H114" s="125">
        <f t="shared" si="4"/>
        <v>17.29</v>
      </c>
      <c r="I114" s="169">
        <f t="shared" si="3"/>
        <v>0</v>
      </c>
      <c r="J114" s="60" t="s">
        <v>3220</v>
      </c>
    </row>
    <row r="115" spans="1:10" s="62" customFormat="1" x14ac:dyDescent="0.2">
      <c r="A115" s="35" t="s">
        <v>680</v>
      </c>
      <c r="B115" s="50" t="s">
        <v>677</v>
      </c>
      <c r="C115" s="36">
        <v>1</v>
      </c>
      <c r="D115" s="15">
        <v>33.4</v>
      </c>
      <c r="E115" s="15">
        <v>21.44</v>
      </c>
      <c r="F115" s="121">
        <v>50</v>
      </c>
      <c r="G115" s="166"/>
      <c r="H115" s="125">
        <f t="shared" si="4"/>
        <v>21.44</v>
      </c>
      <c r="I115" s="169">
        <f t="shared" si="3"/>
        <v>0</v>
      </c>
      <c r="J115" s="60" t="s">
        <v>3221</v>
      </c>
    </row>
    <row r="116" spans="1:10" s="62" customFormat="1" x14ac:dyDescent="0.2">
      <c r="A116" s="35" t="s">
        <v>681</v>
      </c>
      <c r="B116" s="50" t="s">
        <v>677</v>
      </c>
      <c r="C116" s="36">
        <v>1.25</v>
      </c>
      <c r="D116" s="15">
        <v>42.1</v>
      </c>
      <c r="E116" s="15">
        <v>29.45</v>
      </c>
      <c r="F116" s="121">
        <v>25</v>
      </c>
      <c r="G116" s="166"/>
      <c r="H116" s="125">
        <f t="shared" si="4"/>
        <v>29.45</v>
      </c>
      <c r="I116" s="169">
        <f t="shared" si="3"/>
        <v>0</v>
      </c>
      <c r="J116" s="60" t="s">
        <v>3222</v>
      </c>
    </row>
    <row r="117" spans="1:10" s="62" customFormat="1" x14ac:dyDescent="0.2">
      <c r="A117" s="35" t="s">
        <v>682</v>
      </c>
      <c r="B117" s="50" t="s">
        <v>677</v>
      </c>
      <c r="C117" s="36">
        <v>1.5</v>
      </c>
      <c r="D117" s="15">
        <v>48.1</v>
      </c>
      <c r="E117" s="15">
        <v>33.380000000000003</v>
      </c>
      <c r="F117" s="121">
        <v>25</v>
      </c>
      <c r="G117" s="166"/>
      <c r="H117" s="125">
        <f t="shared" si="4"/>
        <v>33.380000000000003</v>
      </c>
      <c r="I117" s="169">
        <f t="shared" si="3"/>
        <v>0</v>
      </c>
      <c r="J117" s="60" t="s">
        <v>3223</v>
      </c>
    </row>
    <row r="118" spans="1:10" s="62" customFormat="1" x14ac:dyDescent="0.2">
      <c r="A118" s="35" t="s">
        <v>683</v>
      </c>
      <c r="B118" s="50" t="s">
        <v>677</v>
      </c>
      <c r="C118" s="36">
        <v>2</v>
      </c>
      <c r="D118" s="15">
        <v>60.2</v>
      </c>
      <c r="E118" s="15">
        <v>49.23</v>
      </c>
      <c r="F118" s="121">
        <v>10</v>
      </c>
      <c r="G118" s="166"/>
      <c r="H118" s="125">
        <f t="shared" si="4"/>
        <v>49.23</v>
      </c>
      <c r="I118" s="169">
        <f t="shared" si="3"/>
        <v>0</v>
      </c>
      <c r="J118" s="60" t="s">
        <v>3224</v>
      </c>
    </row>
    <row r="119" spans="1:10" s="62" customFormat="1" x14ac:dyDescent="0.2">
      <c r="A119" s="35" t="s">
        <v>684</v>
      </c>
      <c r="B119" s="50" t="s">
        <v>677</v>
      </c>
      <c r="C119" s="36">
        <v>2.5</v>
      </c>
      <c r="D119" s="15">
        <v>73</v>
      </c>
      <c r="E119" s="15">
        <v>113.95</v>
      </c>
      <c r="F119" s="121">
        <v>10</v>
      </c>
      <c r="G119" s="166"/>
      <c r="H119" s="125">
        <f t="shared" si="4"/>
        <v>113.95</v>
      </c>
      <c r="I119" s="169">
        <f t="shared" si="3"/>
        <v>0</v>
      </c>
      <c r="J119" s="60" t="s">
        <v>3225</v>
      </c>
    </row>
    <row r="120" spans="1:10" s="62" customFormat="1" x14ac:dyDescent="0.2">
      <c r="A120" s="35" t="s">
        <v>685</v>
      </c>
      <c r="B120" s="50" t="s">
        <v>677</v>
      </c>
      <c r="C120" s="36">
        <v>3</v>
      </c>
      <c r="D120" s="15">
        <v>88.7</v>
      </c>
      <c r="E120" s="15">
        <v>179.26</v>
      </c>
      <c r="F120" s="121">
        <v>10</v>
      </c>
      <c r="G120" s="166"/>
      <c r="H120" s="125">
        <f t="shared" si="4"/>
        <v>179.26</v>
      </c>
      <c r="I120" s="169">
        <f t="shared" si="3"/>
        <v>0</v>
      </c>
      <c r="J120" s="60" t="s">
        <v>3226</v>
      </c>
    </row>
    <row r="121" spans="1:10" s="62" customFormat="1" x14ac:dyDescent="0.2">
      <c r="A121" s="35" t="s">
        <v>686</v>
      </c>
      <c r="B121" s="50" t="s">
        <v>677</v>
      </c>
      <c r="C121" s="36">
        <v>4</v>
      </c>
      <c r="D121" s="15">
        <v>114.1</v>
      </c>
      <c r="E121" s="15">
        <v>265.52999999999997</v>
      </c>
      <c r="F121" s="121">
        <v>5</v>
      </c>
      <c r="G121" s="166"/>
      <c r="H121" s="125">
        <f t="shared" si="4"/>
        <v>265.52999999999997</v>
      </c>
      <c r="I121" s="169">
        <f t="shared" si="3"/>
        <v>0</v>
      </c>
      <c r="J121" s="60" t="s">
        <v>3227</v>
      </c>
    </row>
    <row r="122" spans="1:10" s="62" customFormat="1" x14ac:dyDescent="0.2">
      <c r="A122" s="35" t="s">
        <v>688</v>
      </c>
      <c r="B122" s="50" t="s">
        <v>687</v>
      </c>
      <c r="C122" s="36">
        <v>0.5</v>
      </c>
      <c r="D122" s="15">
        <v>21.2</v>
      </c>
      <c r="E122" s="15">
        <v>1.63</v>
      </c>
      <c r="F122" s="121">
        <v>100</v>
      </c>
      <c r="G122" s="166"/>
      <c r="H122" s="125">
        <f t="shared" si="4"/>
        <v>1.63</v>
      </c>
      <c r="I122" s="169">
        <f t="shared" si="3"/>
        <v>0</v>
      </c>
      <c r="J122" s="60" t="s">
        <v>3228</v>
      </c>
    </row>
    <row r="123" spans="1:10" s="62" customFormat="1" x14ac:dyDescent="0.2">
      <c r="A123" s="35" t="s">
        <v>689</v>
      </c>
      <c r="B123" s="50" t="s">
        <v>687</v>
      </c>
      <c r="C123" s="36">
        <v>0.75</v>
      </c>
      <c r="D123" s="15">
        <v>26.6</v>
      </c>
      <c r="E123" s="15">
        <v>2.35</v>
      </c>
      <c r="F123" s="121">
        <v>50</v>
      </c>
      <c r="G123" s="166"/>
      <c r="H123" s="125">
        <f t="shared" si="4"/>
        <v>2.35</v>
      </c>
      <c r="I123" s="169">
        <f t="shared" si="3"/>
        <v>0</v>
      </c>
      <c r="J123" s="60" t="s">
        <v>3229</v>
      </c>
    </row>
    <row r="124" spans="1:10" s="62" customFormat="1" x14ac:dyDescent="0.2">
      <c r="A124" s="35" t="s">
        <v>690</v>
      </c>
      <c r="B124" s="50" t="s">
        <v>687</v>
      </c>
      <c r="C124" s="36">
        <v>1</v>
      </c>
      <c r="D124" s="15">
        <v>33.4</v>
      </c>
      <c r="E124" s="15">
        <v>4.28</v>
      </c>
      <c r="F124" s="121">
        <v>50</v>
      </c>
      <c r="G124" s="166"/>
      <c r="H124" s="125">
        <f t="shared" si="4"/>
        <v>4.28</v>
      </c>
      <c r="I124" s="169">
        <f t="shared" si="3"/>
        <v>0</v>
      </c>
      <c r="J124" s="60" t="s">
        <v>3230</v>
      </c>
    </row>
    <row r="125" spans="1:10" s="62" customFormat="1" x14ac:dyDescent="0.2">
      <c r="A125" s="35" t="s">
        <v>691</v>
      </c>
      <c r="B125" s="50" t="s">
        <v>687</v>
      </c>
      <c r="C125" s="36">
        <v>1.25</v>
      </c>
      <c r="D125" s="15">
        <v>42.1</v>
      </c>
      <c r="E125" s="15">
        <v>5.69</v>
      </c>
      <c r="F125" s="121">
        <v>25</v>
      </c>
      <c r="G125" s="166"/>
      <c r="H125" s="125">
        <f t="shared" si="4"/>
        <v>5.69</v>
      </c>
      <c r="I125" s="169">
        <f t="shared" si="3"/>
        <v>0</v>
      </c>
      <c r="J125" s="60" t="s">
        <v>3231</v>
      </c>
    </row>
    <row r="126" spans="1:10" s="62" customFormat="1" x14ac:dyDescent="0.2">
      <c r="A126" s="35" t="s">
        <v>692</v>
      </c>
      <c r="B126" s="50" t="s">
        <v>687</v>
      </c>
      <c r="C126" s="36">
        <v>1.5</v>
      </c>
      <c r="D126" s="15">
        <v>48.1</v>
      </c>
      <c r="E126" s="15">
        <v>7.29</v>
      </c>
      <c r="F126" s="121">
        <v>25</v>
      </c>
      <c r="G126" s="166"/>
      <c r="H126" s="125">
        <f t="shared" si="4"/>
        <v>7.29</v>
      </c>
      <c r="I126" s="169">
        <f t="shared" si="3"/>
        <v>0</v>
      </c>
      <c r="J126" s="60" t="s">
        <v>3232</v>
      </c>
    </row>
    <row r="127" spans="1:10" s="62" customFormat="1" x14ac:dyDescent="0.2">
      <c r="A127" s="35" t="s">
        <v>693</v>
      </c>
      <c r="B127" s="50" t="s">
        <v>687</v>
      </c>
      <c r="C127" s="36">
        <v>2</v>
      </c>
      <c r="D127" s="15">
        <v>60.2</v>
      </c>
      <c r="E127" s="15">
        <v>9.74</v>
      </c>
      <c r="F127" s="121">
        <v>25</v>
      </c>
      <c r="G127" s="166"/>
      <c r="H127" s="125">
        <f t="shared" si="4"/>
        <v>9.74</v>
      </c>
      <c r="I127" s="169">
        <f t="shared" si="3"/>
        <v>0</v>
      </c>
      <c r="J127" s="60" t="s">
        <v>3233</v>
      </c>
    </row>
    <row r="128" spans="1:10" s="62" customFormat="1" x14ac:dyDescent="0.2">
      <c r="A128" s="35" t="s">
        <v>694</v>
      </c>
      <c r="B128" s="50" t="s">
        <v>687</v>
      </c>
      <c r="C128" s="36">
        <v>2.5</v>
      </c>
      <c r="D128" s="15">
        <v>73</v>
      </c>
      <c r="E128" s="15">
        <v>22.26</v>
      </c>
      <c r="F128" s="121">
        <v>10</v>
      </c>
      <c r="G128" s="166"/>
      <c r="H128" s="125">
        <f t="shared" si="4"/>
        <v>22.26</v>
      </c>
      <c r="I128" s="169">
        <f t="shared" si="3"/>
        <v>0</v>
      </c>
      <c r="J128" s="60" t="s">
        <v>3234</v>
      </c>
    </row>
    <row r="129" spans="1:10" s="62" customFormat="1" x14ac:dyDescent="0.2">
      <c r="A129" s="35" t="s">
        <v>695</v>
      </c>
      <c r="B129" s="50" t="s">
        <v>687</v>
      </c>
      <c r="C129" s="36">
        <v>3</v>
      </c>
      <c r="D129" s="15">
        <v>88.7</v>
      </c>
      <c r="E129" s="15">
        <v>28.06</v>
      </c>
      <c r="F129" s="121">
        <v>10</v>
      </c>
      <c r="G129" s="166"/>
      <c r="H129" s="125">
        <f t="shared" si="4"/>
        <v>28.06</v>
      </c>
      <c r="I129" s="169">
        <f t="shared" si="3"/>
        <v>0</v>
      </c>
      <c r="J129" s="60" t="s">
        <v>3235</v>
      </c>
    </row>
    <row r="130" spans="1:10" s="62" customFormat="1" x14ac:dyDescent="0.2">
      <c r="A130" s="35" t="s">
        <v>696</v>
      </c>
      <c r="B130" s="50" t="s">
        <v>687</v>
      </c>
      <c r="C130" s="36">
        <v>4</v>
      </c>
      <c r="D130" s="15">
        <v>114.1</v>
      </c>
      <c r="E130" s="15">
        <v>39.380000000000003</v>
      </c>
      <c r="F130" s="121">
        <v>5</v>
      </c>
      <c r="G130" s="166"/>
      <c r="H130" s="125">
        <f t="shared" si="4"/>
        <v>39.380000000000003</v>
      </c>
      <c r="I130" s="169">
        <f t="shared" si="3"/>
        <v>0</v>
      </c>
      <c r="J130" s="60" t="s">
        <v>3236</v>
      </c>
    </row>
    <row r="131" spans="1:10" s="62" customFormat="1" x14ac:dyDescent="0.2">
      <c r="A131" s="35" t="s">
        <v>3509</v>
      </c>
      <c r="B131" s="50" t="s">
        <v>687</v>
      </c>
      <c r="C131" s="36">
        <v>5</v>
      </c>
      <c r="D131" s="15">
        <v>141</v>
      </c>
      <c r="E131" s="15">
        <v>92.72</v>
      </c>
      <c r="F131" s="121">
        <v>1</v>
      </c>
      <c r="G131" s="166"/>
      <c r="H131" s="125">
        <f t="shared" si="4"/>
        <v>92.72</v>
      </c>
      <c r="I131" s="169">
        <f t="shared" si="3"/>
        <v>0</v>
      </c>
      <c r="J131" s="60"/>
    </row>
    <row r="132" spans="1:10" s="62" customFormat="1" x14ac:dyDescent="0.2">
      <c r="A132" s="35" t="s">
        <v>697</v>
      </c>
      <c r="B132" s="50" t="s">
        <v>687</v>
      </c>
      <c r="C132" s="36">
        <v>6</v>
      </c>
      <c r="D132" s="15">
        <v>168</v>
      </c>
      <c r="E132" s="15">
        <v>159.53</v>
      </c>
      <c r="F132" s="121">
        <v>4</v>
      </c>
      <c r="G132" s="166"/>
      <c r="H132" s="125">
        <f t="shared" si="4"/>
        <v>159.53</v>
      </c>
      <c r="I132" s="169">
        <f t="shared" si="3"/>
        <v>0</v>
      </c>
      <c r="J132" s="60" t="s">
        <v>3237</v>
      </c>
    </row>
    <row r="133" spans="1:10" s="62" customFormat="1" x14ac:dyDescent="0.2">
      <c r="A133" s="35" t="s">
        <v>698</v>
      </c>
      <c r="B133" s="50" t="s">
        <v>687</v>
      </c>
      <c r="C133" s="36">
        <v>8</v>
      </c>
      <c r="D133" s="15">
        <v>218.8</v>
      </c>
      <c r="E133" s="15">
        <v>297.76</v>
      </c>
      <c r="F133" s="121">
        <v>6</v>
      </c>
      <c r="G133" s="166"/>
      <c r="H133" s="125">
        <f t="shared" si="4"/>
        <v>297.76</v>
      </c>
      <c r="I133" s="169">
        <f t="shared" si="3"/>
        <v>0</v>
      </c>
      <c r="J133" s="60" t="s">
        <v>3238</v>
      </c>
    </row>
    <row r="134" spans="1:10" s="62" customFormat="1" x14ac:dyDescent="0.2">
      <c r="A134" s="35" t="s">
        <v>700</v>
      </c>
      <c r="B134" s="50" t="s">
        <v>699</v>
      </c>
      <c r="C134" s="36">
        <v>0.5</v>
      </c>
      <c r="D134" s="15">
        <v>21.2</v>
      </c>
      <c r="E134" s="15">
        <v>6.75</v>
      </c>
      <c r="F134" s="121">
        <v>50</v>
      </c>
      <c r="G134" s="166"/>
      <c r="H134" s="125">
        <f t="shared" si="4"/>
        <v>6.75</v>
      </c>
      <c r="I134" s="169">
        <f t="shared" si="3"/>
        <v>0</v>
      </c>
      <c r="J134" s="60" t="s">
        <v>3239</v>
      </c>
    </row>
    <row r="135" spans="1:10" s="62" customFormat="1" x14ac:dyDescent="0.2">
      <c r="A135" s="35" t="s">
        <v>701</v>
      </c>
      <c r="B135" s="50" t="s">
        <v>699</v>
      </c>
      <c r="C135" s="36">
        <v>0.75</v>
      </c>
      <c r="D135" s="15">
        <v>26.6</v>
      </c>
      <c r="E135" s="15">
        <v>10.119999999999999</v>
      </c>
      <c r="F135" s="121">
        <v>50</v>
      </c>
      <c r="G135" s="166"/>
      <c r="H135" s="125">
        <f t="shared" si="4"/>
        <v>10.119999999999999</v>
      </c>
      <c r="I135" s="169">
        <f t="shared" ref="I135:I198" si="5">G135*H135</f>
        <v>0</v>
      </c>
      <c r="J135" s="60" t="s">
        <v>3240</v>
      </c>
    </row>
    <row r="136" spans="1:10" s="62" customFormat="1" x14ac:dyDescent="0.2">
      <c r="A136" s="35" t="s">
        <v>703</v>
      </c>
      <c r="B136" s="50" t="s">
        <v>702</v>
      </c>
      <c r="C136" s="36">
        <v>0.5</v>
      </c>
      <c r="D136" s="15">
        <v>21.2</v>
      </c>
      <c r="E136" s="15">
        <v>3.05</v>
      </c>
      <c r="F136" s="121">
        <v>100</v>
      </c>
      <c r="G136" s="166"/>
      <c r="H136" s="125">
        <f t="shared" si="4"/>
        <v>3.05</v>
      </c>
      <c r="I136" s="169">
        <f t="shared" si="5"/>
        <v>0</v>
      </c>
      <c r="J136" s="60" t="s">
        <v>3241</v>
      </c>
    </row>
    <row r="137" spans="1:10" s="62" customFormat="1" x14ac:dyDescent="0.2">
      <c r="A137" s="35" t="s">
        <v>704</v>
      </c>
      <c r="B137" s="50" t="s">
        <v>702</v>
      </c>
      <c r="C137" s="36">
        <v>0.75</v>
      </c>
      <c r="D137" s="15">
        <v>26.6</v>
      </c>
      <c r="E137" s="15">
        <v>3.85</v>
      </c>
      <c r="F137" s="121">
        <v>50</v>
      </c>
      <c r="G137" s="166"/>
      <c r="H137" s="125">
        <f t="shared" si="4"/>
        <v>3.85</v>
      </c>
      <c r="I137" s="169">
        <f t="shared" si="5"/>
        <v>0</v>
      </c>
      <c r="J137" s="60" t="s">
        <v>3242</v>
      </c>
    </row>
    <row r="138" spans="1:10" s="62" customFormat="1" x14ac:dyDescent="0.2">
      <c r="A138" s="35" t="s">
        <v>705</v>
      </c>
      <c r="B138" s="50" t="s">
        <v>702</v>
      </c>
      <c r="C138" s="36">
        <v>1</v>
      </c>
      <c r="D138" s="15">
        <v>33.4</v>
      </c>
      <c r="E138" s="15">
        <v>4.58</v>
      </c>
      <c r="F138" s="121">
        <v>50</v>
      </c>
      <c r="G138" s="166"/>
      <c r="H138" s="125">
        <f t="shared" si="4"/>
        <v>4.58</v>
      </c>
      <c r="I138" s="169">
        <f t="shared" si="5"/>
        <v>0</v>
      </c>
      <c r="J138" s="60" t="s">
        <v>3243</v>
      </c>
    </row>
    <row r="139" spans="1:10" s="62" customFormat="1" x14ac:dyDescent="0.2">
      <c r="A139" s="35" t="s">
        <v>706</v>
      </c>
      <c r="B139" s="50" t="s">
        <v>702</v>
      </c>
      <c r="C139" s="36">
        <v>1.25</v>
      </c>
      <c r="D139" s="15">
        <v>42.1</v>
      </c>
      <c r="E139" s="15">
        <v>6.75</v>
      </c>
      <c r="F139" s="121">
        <v>25</v>
      </c>
      <c r="G139" s="166"/>
      <c r="H139" s="125">
        <f t="shared" si="4"/>
        <v>6.75</v>
      </c>
      <c r="I139" s="169">
        <f t="shared" si="5"/>
        <v>0</v>
      </c>
      <c r="J139" s="60" t="s">
        <v>3244</v>
      </c>
    </row>
    <row r="140" spans="1:10" s="62" customFormat="1" x14ac:dyDescent="0.2">
      <c r="A140" s="35" t="s">
        <v>707</v>
      </c>
      <c r="B140" s="50" t="s">
        <v>702</v>
      </c>
      <c r="C140" s="36">
        <v>1.5</v>
      </c>
      <c r="D140" s="15">
        <v>48.1</v>
      </c>
      <c r="E140" s="15">
        <v>7.49</v>
      </c>
      <c r="F140" s="121">
        <v>25</v>
      </c>
      <c r="G140" s="166"/>
      <c r="H140" s="125">
        <f t="shared" si="4"/>
        <v>7.49</v>
      </c>
      <c r="I140" s="169">
        <f t="shared" si="5"/>
        <v>0</v>
      </c>
      <c r="J140" s="60" t="s">
        <v>3245</v>
      </c>
    </row>
    <row r="141" spans="1:10" s="62" customFormat="1" x14ac:dyDescent="0.2">
      <c r="A141" s="35" t="s">
        <v>708</v>
      </c>
      <c r="B141" s="50" t="s">
        <v>702</v>
      </c>
      <c r="C141" s="36">
        <v>2</v>
      </c>
      <c r="D141" s="15">
        <v>60.2</v>
      </c>
      <c r="E141" s="15">
        <v>10.17</v>
      </c>
      <c r="F141" s="121">
        <v>25</v>
      </c>
      <c r="G141" s="166"/>
      <c r="H141" s="125">
        <f t="shared" si="4"/>
        <v>10.17</v>
      </c>
      <c r="I141" s="169">
        <f t="shared" si="5"/>
        <v>0</v>
      </c>
      <c r="J141" s="60" t="s">
        <v>3246</v>
      </c>
    </row>
    <row r="142" spans="1:10" s="62" customFormat="1" x14ac:dyDescent="0.2">
      <c r="A142" s="163" t="s">
        <v>709</v>
      </c>
      <c r="B142" s="50" t="s">
        <v>702</v>
      </c>
      <c r="C142" s="36">
        <v>2.5</v>
      </c>
      <c r="D142" s="15">
        <v>73</v>
      </c>
      <c r="E142" s="15">
        <v>28.1</v>
      </c>
      <c r="F142" s="121">
        <v>10</v>
      </c>
      <c r="G142" s="166"/>
      <c r="H142" s="125">
        <f t="shared" si="4"/>
        <v>28.1</v>
      </c>
      <c r="I142" s="169">
        <f t="shared" si="5"/>
        <v>0</v>
      </c>
      <c r="J142" s="60" t="s">
        <v>3247</v>
      </c>
    </row>
    <row r="143" spans="1:10" s="62" customFormat="1" x14ac:dyDescent="0.2">
      <c r="A143" s="163" t="s">
        <v>710</v>
      </c>
      <c r="B143" s="50" t="s">
        <v>702</v>
      </c>
      <c r="C143" s="36">
        <v>3</v>
      </c>
      <c r="D143" s="15">
        <v>88.7</v>
      </c>
      <c r="E143" s="15">
        <v>35.15</v>
      </c>
      <c r="F143" s="121">
        <v>10</v>
      </c>
      <c r="G143" s="166"/>
      <c r="H143" s="125">
        <f t="shared" si="4"/>
        <v>35.15</v>
      </c>
      <c r="I143" s="169">
        <f t="shared" si="5"/>
        <v>0</v>
      </c>
      <c r="J143" s="60" t="s">
        <v>3248</v>
      </c>
    </row>
    <row r="144" spans="1:10" s="62" customFormat="1" x14ac:dyDescent="0.2">
      <c r="A144" s="163" t="s">
        <v>711</v>
      </c>
      <c r="B144" s="50" t="s">
        <v>702</v>
      </c>
      <c r="C144" s="36">
        <v>4</v>
      </c>
      <c r="D144" s="15">
        <v>114.1</v>
      </c>
      <c r="E144" s="15">
        <v>59.46</v>
      </c>
      <c r="F144" s="121">
        <v>5</v>
      </c>
      <c r="G144" s="166"/>
      <c r="H144" s="125">
        <f t="shared" si="4"/>
        <v>59.46</v>
      </c>
      <c r="I144" s="169">
        <f t="shared" si="5"/>
        <v>0</v>
      </c>
      <c r="J144" s="60" t="s">
        <v>3249</v>
      </c>
    </row>
    <row r="145" spans="1:10" s="62" customFormat="1" x14ac:dyDescent="0.2">
      <c r="A145" s="35" t="s">
        <v>713</v>
      </c>
      <c r="B145" s="50" t="s">
        <v>712</v>
      </c>
      <c r="C145" s="36">
        <v>0.5</v>
      </c>
      <c r="D145" s="15">
        <v>21.2</v>
      </c>
      <c r="E145" s="15">
        <v>2.09</v>
      </c>
      <c r="F145" s="121">
        <v>100</v>
      </c>
      <c r="G145" s="166"/>
      <c r="H145" s="125">
        <f t="shared" si="4"/>
        <v>2.09</v>
      </c>
      <c r="I145" s="169">
        <f t="shared" si="5"/>
        <v>0</v>
      </c>
      <c r="J145" s="60" t="s">
        <v>3250</v>
      </c>
    </row>
    <row r="146" spans="1:10" s="62" customFormat="1" x14ac:dyDescent="0.2">
      <c r="A146" s="35" t="s">
        <v>714</v>
      </c>
      <c r="B146" s="50" t="s">
        <v>712</v>
      </c>
      <c r="C146" s="36">
        <v>0.75</v>
      </c>
      <c r="D146" s="15">
        <v>26.6</v>
      </c>
      <c r="E146" s="15">
        <v>2.5299999999999998</v>
      </c>
      <c r="F146" s="121">
        <v>50</v>
      </c>
      <c r="G146" s="166"/>
      <c r="H146" s="125">
        <f t="shared" si="4"/>
        <v>2.5299999999999998</v>
      </c>
      <c r="I146" s="169">
        <f t="shared" si="5"/>
        <v>0</v>
      </c>
      <c r="J146" s="60" t="s">
        <v>3251</v>
      </c>
    </row>
    <row r="147" spans="1:10" s="62" customFormat="1" x14ac:dyDescent="0.2">
      <c r="A147" s="35" t="s">
        <v>715</v>
      </c>
      <c r="B147" s="50" t="s">
        <v>712</v>
      </c>
      <c r="C147" s="36">
        <v>1</v>
      </c>
      <c r="D147" s="15">
        <v>33.4</v>
      </c>
      <c r="E147" s="15">
        <v>4.5599999999999996</v>
      </c>
      <c r="F147" s="121">
        <v>50</v>
      </c>
      <c r="G147" s="166"/>
      <c r="H147" s="125">
        <f t="shared" si="4"/>
        <v>4.5599999999999996</v>
      </c>
      <c r="I147" s="169">
        <f t="shared" si="5"/>
        <v>0</v>
      </c>
      <c r="J147" s="60" t="s">
        <v>3252</v>
      </c>
    </row>
    <row r="148" spans="1:10" s="62" customFormat="1" x14ac:dyDescent="0.2">
      <c r="A148" s="35" t="s">
        <v>716</v>
      </c>
      <c r="B148" s="50" t="s">
        <v>712</v>
      </c>
      <c r="C148" s="36">
        <v>1.25</v>
      </c>
      <c r="D148" s="15">
        <v>42.1</v>
      </c>
      <c r="E148" s="15">
        <v>5.55</v>
      </c>
      <c r="F148" s="121">
        <v>25</v>
      </c>
      <c r="G148" s="166"/>
      <c r="H148" s="125">
        <f t="shared" si="4"/>
        <v>5.55</v>
      </c>
      <c r="I148" s="169">
        <f t="shared" si="5"/>
        <v>0</v>
      </c>
      <c r="J148" s="60" t="s">
        <v>3253</v>
      </c>
    </row>
    <row r="149" spans="1:10" s="62" customFormat="1" x14ac:dyDescent="0.2">
      <c r="A149" s="35" t="s">
        <v>717</v>
      </c>
      <c r="B149" s="50" t="s">
        <v>712</v>
      </c>
      <c r="C149" s="36">
        <v>1.5</v>
      </c>
      <c r="D149" s="15">
        <v>48.1</v>
      </c>
      <c r="E149" s="15">
        <v>7.49</v>
      </c>
      <c r="F149" s="121">
        <v>25</v>
      </c>
      <c r="G149" s="166"/>
      <c r="H149" s="125">
        <f t="shared" si="4"/>
        <v>7.49</v>
      </c>
      <c r="I149" s="169">
        <f t="shared" si="5"/>
        <v>0</v>
      </c>
      <c r="J149" s="60" t="s">
        <v>3254</v>
      </c>
    </row>
    <row r="150" spans="1:10" s="62" customFormat="1" x14ac:dyDescent="0.2">
      <c r="A150" s="35" t="s">
        <v>718</v>
      </c>
      <c r="B150" s="50" t="s">
        <v>712</v>
      </c>
      <c r="C150" s="36">
        <v>2</v>
      </c>
      <c r="D150" s="15">
        <v>60.2</v>
      </c>
      <c r="E150" s="15">
        <v>9.7799999999999994</v>
      </c>
      <c r="F150" s="121">
        <v>25</v>
      </c>
      <c r="G150" s="166"/>
      <c r="H150" s="125">
        <f t="shared" si="4"/>
        <v>9.7799999999999994</v>
      </c>
      <c r="I150" s="169">
        <f t="shared" si="5"/>
        <v>0</v>
      </c>
      <c r="J150" s="60" t="s">
        <v>3255</v>
      </c>
    </row>
    <row r="151" spans="1:10" s="62" customFormat="1" x14ac:dyDescent="0.2">
      <c r="A151" s="163" t="s">
        <v>1057</v>
      </c>
      <c r="B151" s="50" t="s">
        <v>712</v>
      </c>
      <c r="C151" s="36">
        <v>2.5</v>
      </c>
      <c r="D151" s="15">
        <v>73</v>
      </c>
      <c r="E151" s="15">
        <v>31.94</v>
      </c>
      <c r="F151" s="121">
        <v>10</v>
      </c>
      <c r="G151" s="166"/>
      <c r="H151" s="125">
        <f t="shared" si="4"/>
        <v>31.94</v>
      </c>
      <c r="I151" s="169">
        <f t="shared" si="5"/>
        <v>0</v>
      </c>
      <c r="J151" s="60" t="s">
        <v>3256</v>
      </c>
    </row>
    <row r="152" spans="1:10" s="62" customFormat="1" x14ac:dyDescent="0.2">
      <c r="A152" s="163" t="s">
        <v>1058</v>
      </c>
      <c r="B152" s="50" t="s">
        <v>712</v>
      </c>
      <c r="C152" s="36">
        <v>3</v>
      </c>
      <c r="D152" s="15">
        <v>88.7</v>
      </c>
      <c r="E152" s="15">
        <v>43.39</v>
      </c>
      <c r="F152" s="121">
        <v>10</v>
      </c>
      <c r="G152" s="166"/>
      <c r="H152" s="125">
        <f t="shared" si="4"/>
        <v>43.39</v>
      </c>
      <c r="I152" s="169">
        <f t="shared" si="5"/>
        <v>0</v>
      </c>
      <c r="J152" s="60" t="s">
        <v>3257</v>
      </c>
    </row>
    <row r="153" spans="1:10" s="62" customFormat="1" x14ac:dyDescent="0.2">
      <c r="A153" s="163" t="s">
        <v>1059</v>
      </c>
      <c r="B153" s="50" t="s">
        <v>712</v>
      </c>
      <c r="C153" s="36">
        <v>4</v>
      </c>
      <c r="D153" s="15">
        <v>114.1</v>
      </c>
      <c r="E153" s="15">
        <v>53.98</v>
      </c>
      <c r="F153" s="121">
        <v>5</v>
      </c>
      <c r="G153" s="166"/>
      <c r="H153" s="125">
        <f t="shared" si="4"/>
        <v>53.98</v>
      </c>
      <c r="I153" s="169">
        <f t="shared" si="5"/>
        <v>0</v>
      </c>
      <c r="J153" s="60" t="s">
        <v>3258</v>
      </c>
    </row>
    <row r="154" spans="1:10" x14ac:dyDescent="0.2">
      <c r="A154" s="164" t="s">
        <v>1040</v>
      </c>
      <c r="B154" s="52"/>
      <c r="C154" s="52"/>
      <c r="D154" s="15"/>
      <c r="E154" s="52"/>
      <c r="F154" s="52"/>
      <c r="G154" s="166"/>
      <c r="H154" s="125"/>
      <c r="I154" s="169">
        <f t="shared" si="5"/>
        <v>0</v>
      </c>
      <c r="J154" s="60"/>
    </row>
    <row r="155" spans="1:10" s="62" customFormat="1" x14ac:dyDescent="0.2">
      <c r="A155" s="35" t="s">
        <v>720</v>
      </c>
      <c r="B155" s="50" t="s">
        <v>719</v>
      </c>
      <c r="C155" s="36" t="s">
        <v>642</v>
      </c>
      <c r="D155" s="15" t="s">
        <v>1124</v>
      </c>
      <c r="E155" s="15">
        <v>2.4300000000000002</v>
      </c>
      <c r="F155" s="121">
        <v>100</v>
      </c>
      <c r="G155" s="166"/>
      <c r="H155" s="125">
        <f t="shared" si="4"/>
        <v>2.4300000000000002</v>
      </c>
      <c r="I155" s="169">
        <f t="shared" si="5"/>
        <v>0</v>
      </c>
      <c r="J155" s="60" t="s">
        <v>3259</v>
      </c>
    </row>
    <row r="156" spans="1:10" s="62" customFormat="1" x14ac:dyDescent="0.2">
      <c r="A156" s="35" t="s">
        <v>721</v>
      </c>
      <c r="B156" s="50" t="s">
        <v>719</v>
      </c>
      <c r="C156" s="36" t="s">
        <v>644</v>
      </c>
      <c r="D156" s="15" t="s">
        <v>1125</v>
      </c>
      <c r="E156" s="15">
        <v>4.87</v>
      </c>
      <c r="F156" s="121">
        <v>100</v>
      </c>
      <c r="G156" s="166"/>
      <c r="H156" s="125">
        <f t="shared" si="4"/>
        <v>4.87</v>
      </c>
      <c r="I156" s="169">
        <f t="shared" si="5"/>
        <v>0</v>
      </c>
      <c r="J156" s="60" t="s">
        <v>3260</v>
      </c>
    </row>
    <row r="157" spans="1:10" s="62" customFormat="1" x14ac:dyDescent="0.2">
      <c r="A157" s="35" t="s">
        <v>722</v>
      </c>
      <c r="B157" s="50" t="s">
        <v>719</v>
      </c>
      <c r="C157" s="36" t="s">
        <v>646</v>
      </c>
      <c r="D157" s="15" t="s">
        <v>1126</v>
      </c>
      <c r="E157" s="15">
        <v>4.87</v>
      </c>
      <c r="F157" s="121">
        <v>100</v>
      </c>
      <c r="G157" s="166"/>
      <c r="H157" s="125">
        <f t="shared" si="4"/>
        <v>4.87</v>
      </c>
      <c r="I157" s="169">
        <f t="shared" si="5"/>
        <v>0</v>
      </c>
      <c r="J157" s="60" t="s">
        <v>3261</v>
      </c>
    </row>
    <row r="158" spans="1:10" s="62" customFormat="1" x14ac:dyDescent="0.2">
      <c r="A158" s="35" t="s">
        <v>723</v>
      </c>
      <c r="B158" s="50" t="s">
        <v>719</v>
      </c>
      <c r="C158" s="36" t="s">
        <v>724</v>
      </c>
      <c r="D158" s="15" t="s">
        <v>1127</v>
      </c>
      <c r="E158" s="15">
        <v>6.75</v>
      </c>
      <c r="F158" s="121">
        <v>25</v>
      </c>
      <c r="G158" s="166"/>
      <c r="H158" s="125">
        <f t="shared" si="4"/>
        <v>6.75</v>
      </c>
      <c r="I158" s="169">
        <f t="shared" si="5"/>
        <v>0</v>
      </c>
      <c r="J158" s="60" t="s">
        <v>3262</v>
      </c>
    </row>
    <row r="159" spans="1:10" s="62" customFormat="1" x14ac:dyDescent="0.2">
      <c r="A159" s="35" t="s">
        <v>725</v>
      </c>
      <c r="B159" s="50" t="s">
        <v>719</v>
      </c>
      <c r="C159" s="36" t="s">
        <v>726</v>
      </c>
      <c r="D159" s="15" t="s">
        <v>1128</v>
      </c>
      <c r="E159" s="15">
        <v>6.75</v>
      </c>
      <c r="F159" s="121">
        <v>25</v>
      </c>
      <c r="G159" s="166"/>
      <c r="H159" s="125">
        <f t="shared" si="4"/>
        <v>6.75</v>
      </c>
      <c r="I159" s="169">
        <f t="shared" si="5"/>
        <v>0</v>
      </c>
      <c r="J159" s="60" t="s">
        <v>3263</v>
      </c>
    </row>
    <row r="160" spans="1:10" s="62" customFormat="1" x14ac:dyDescent="0.2">
      <c r="A160" s="35" t="s">
        <v>727</v>
      </c>
      <c r="B160" s="50" t="s">
        <v>719</v>
      </c>
      <c r="C160" s="36" t="s">
        <v>728</v>
      </c>
      <c r="D160" s="15" t="s">
        <v>1129</v>
      </c>
      <c r="E160" s="15">
        <v>6.75</v>
      </c>
      <c r="F160" s="121">
        <v>25</v>
      </c>
      <c r="G160" s="166"/>
      <c r="H160" s="125">
        <f t="shared" si="4"/>
        <v>6.75</v>
      </c>
      <c r="I160" s="169">
        <f t="shared" si="5"/>
        <v>0</v>
      </c>
      <c r="J160" s="60" t="s">
        <v>3264</v>
      </c>
    </row>
    <row r="161" spans="1:10" s="62" customFormat="1" x14ac:dyDescent="0.2">
      <c r="A161" s="35" t="s">
        <v>730</v>
      </c>
      <c r="B161" s="50" t="s">
        <v>719</v>
      </c>
      <c r="C161" s="36" t="s">
        <v>731</v>
      </c>
      <c r="D161" s="15" t="s">
        <v>1130</v>
      </c>
      <c r="E161" s="15">
        <v>7.26</v>
      </c>
      <c r="F161" s="121">
        <v>25</v>
      </c>
      <c r="G161" s="166"/>
      <c r="H161" s="125">
        <f t="shared" si="4"/>
        <v>7.26</v>
      </c>
      <c r="I161" s="169">
        <f t="shared" si="5"/>
        <v>0</v>
      </c>
      <c r="J161" s="60" t="s">
        <v>3265</v>
      </c>
    </row>
    <row r="162" spans="1:10" s="62" customFormat="1" x14ac:dyDescent="0.2">
      <c r="A162" s="35" t="s">
        <v>732</v>
      </c>
      <c r="B162" s="50" t="s">
        <v>719</v>
      </c>
      <c r="C162" s="36" t="s">
        <v>733</v>
      </c>
      <c r="D162" s="15" t="s">
        <v>1131</v>
      </c>
      <c r="E162" s="15">
        <v>7.26</v>
      </c>
      <c r="F162" s="121">
        <v>25</v>
      </c>
      <c r="G162" s="166"/>
      <c r="H162" s="125">
        <f t="shared" ref="H162:H233" si="6">E162*(1-$H$5)</f>
        <v>7.26</v>
      </c>
      <c r="I162" s="169">
        <f t="shared" si="5"/>
        <v>0</v>
      </c>
      <c r="J162" s="60" t="s">
        <v>3266</v>
      </c>
    </row>
    <row r="163" spans="1:10" s="62" customFormat="1" x14ac:dyDescent="0.2">
      <c r="A163" s="35" t="s">
        <v>734</v>
      </c>
      <c r="B163" s="50" t="s">
        <v>719</v>
      </c>
      <c r="C163" s="36" t="s">
        <v>735</v>
      </c>
      <c r="D163" s="15" t="s">
        <v>1132</v>
      </c>
      <c r="E163" s="15">
        <v>7.26</v>
      </c>
      <c r="F163" s="121">
        <v>25</v>
      </c>
      <c r="G163" s="166"/>
      <c r="H163" s="125">
        <f t="shared" si="6"/>
        <v>7.26</v>
      </c>
      <c r="I163" s="169">
        <f t="shared" si="5"/>
        <v>0</v>
      </c>
      <c r="J163" s="60" t="s">
        <v>3267</v>
      </c>
    </row>
    <row r="164" spans="1:10" s="62" customFormat="1" x14ac:dyDescent="0.2">
      <c r="A164" s="35" t="s">
        <v>736</v>
      </c>
      <c r="B164" s="50" t="s">
        <v>719</v>
      </c>
      <c r="C164" s="36" t="s">
        <v>737</v>
      </c>
      <c r="D164" s="15" t="s">
        <v>1133</v>
      </c>
      <c r="E164" s="15">
        <v>7.26</v>
      </c>
      <c r="F164" s="121">
        <v>25</v>
      </c>
      <c r="G164" s="166"/>
      <c r="H164" s="125">
        <f t="shared" si="6"/>
        <v>7.26</v>
      </c>
      <c r="I164" s="169">
        <f t="shared" si="5"/>
        <v>0</v>
      </c>
      <c r="J164" s="60" t="s">
        <v>3268</v>
      </c>
    </row>
    <row r="165" spans="1:10" s="62" customFormat="1" x14ac:dyDescent="0.2">
      <c r="A165" s="35" t="s">
        <v>738</v>
      </c>
      <c r="B165" s="50" t="s">
        <v>719</v>
      </c>
      <c r="C165" s="36" t="s">
        <v>739</v>
      </c>
      <c r="D165" s="15" t="s">
        <v>1134</v>
      </c>
      <c r="E165" s="15">
        <v>12.33</v>
      </c>
      <c r="F165" s="121">
        <v>10</v>
      </c>
      <c r="G165" s="166"/>
      <c r="H165" s="125">
        <f t="shared" si="6"/>
        <v>12.33</v>
      </c>
      <c r="I165" s="169">
        <f t="shared" si="5"/>
        <v>0</v>
      </c>
      <c r="J165" s="60" t="s">
        <v>3269</v>
      </c>
    </row>
    <row r="166" spans="1:10" s="62" customFormat="1" x14ac:dyDescent="0.2">
      <c r="A166" s="35" t="s">
        <v>740</v>
      </c>
      <c r="B166" s="50" t="s">
        <v>719</v>
      </c>
      <c r="C166" s="36" t="s">
        <v>741</v>
      </c>
      <c r="D166" s="15" t="s">
        <v>1135</v>
      </c>
      <c r="E166" s="15">
        <v>11.31</v>
      </c>
      <c r="F166" s="121">
        <v>10</v>
      </c>
      <c r="G166" s="166"/>
      <c r="H166" s="125">
        <f t="shared" si="6"/>
        <v>11.31</v>
      </c>
      <c r="I166" s="169">
        <f t="shared" si="5"/>
        <v>0</v>
      </c>
      <c r="J166" s="60" t="s">
        <v>3270</v>
      </c>
    </row>
    <row r="167" spans="1:10" s="62" customFormat="1" x14ac:dyDescent="0.2">
      <c r="A167" s="35" t="s">
        <v>742</v>
      </c>
      <c r="B167" s="50" t="s">
        <v>719</v>
      </c>
      <c r="C167" s="36" t="s">
        <v>743</v>
      </c>
      <c r="D167" s="15" t="s">
        <v>1136</v>
      </c>
      <c r="E167" s="15">
        <v>11.31</v>
      </c>
      <c r="F167" s="121">
        <v>10</v>
      </c>
      <c r="G167" s="166"/>
      <c r="H167" s="125">
        <f t="shared" si="6"/>
        <v>11.31</v>
      </c>
      <c r="I167" s="169">
        <f t="shared" si="5"/>
        <v>0</v>
      </c>
      <c r="J167" s="60" t="s">
        <v>3271</v>
      </c>
    </row>
    <row r="168" spans="1:10" s="62" customFormat="1" x14ac:dyDescent="0.2">
      <c r="A168" s="35" t="s">
        <v>744</v>
      </c>
      <c r="B168" s="50" t="s">
        <v>719</v>
      </c>
      <c r="C168" s="36" t="s">
        <v>745</v>
      </c>
      <c r="D168" s="15" t="s">
        <v>1137</v>
      </c>
      <c r="E168" s="15">
        <v>11.31</v>
      </c>
      <c r="F168" s="121">
        <v>10</v>
      </c>
      <c r="G168" s="166"/>
      <c r="H168" s="125">
        <f t="shared" si="6"/>
        <v>11.31</v>
      </c>
      <c r="I168" s="169">
        <f t="shared" si="5"/>
        <v>0</v>
      </c>
      <c r="J168" s="60" t="s">
        <v>3272</v>
      </c>
    </row>
    <row r="169" spans="1:10" s="62" customFormat="1" x14ac:dyDescent="0.2">
      <c r="A169" s="35" t="s">
        <v>746</v>
      </c>
      <c r="B169" s="50" t="s">
        <v>719</v>
      </c>
      <c r="C169" s="36" t="s">
        <v>747</v>
      </c>
      <c r="D169" s="15" t="s">
        <v>1138</v>
      </c>
      <c r="E169" s="15">
        <v>11.31</v>
      </c>
      <c r="F169" s="121">
        <v>10</v>
      </c>
      <c r="G169" s="166"/>
      <c r="H169" s="125">
        <f t="shared" si="6"/>
        <v>11.31</v>
      </c>
      <c r="I169" s="169">
        <f t="shared" si="5"/>
        <v>0</v>
      </c>
      <c r="J169" s="60" t="s">
        <v>3273</v>
      </c>
    </row>
    <row r="170" spans="1:10" s="62" customFormat="1" x14ac:dyDescent="0.2">
      <c r="A170" s="35" t="s">
        <v>748</v>
      </c>
      <c r="B170" s="50" t="s">
        <v>719</v>
      </c>
      <c r="C170" s="36" t="s">
        <v>749</v>
      </c>
      <c r="D170" s="15" t="s">
        <v>1139</v>
      </c>
      <c r="E170" s="15">
        <v>20.21</v>
      </c>
      <c r="F170" s="121">
        <v>10</v>
      </c>
      <c r="G170" s="166"/>
      <c r="H170" s="125">
        <f t="shared" si="6"/>
        <v>20.21</v>
      </c>
      <c r="I170" s="169">
        <f t="shared" si="5"/>
        <v>0</v>
      </c>
      <c r="J170" s="60" t="s">
        <v>3274</v>
      </c>
    </row>
    <row r="171" spans="1:10" s="62" customFormat="1" x14ac:dyDescent="0.2">
      <c r="A171" s="35" t="s">
        <v>750</v>
      </c>
      <c r="B171" s="50" t="s">
        <v>719</v>
      </c>
      <c r="C171" s="36" t="s">
        <v>751</v>
      </c>
      <c r="D171" s="15" t="s">
        <v>1140</v>
      </c>
      <c r="E171" s="15">
        <v>20.21</v>
      </c>
      <c r="F171" s="121">
        <v>10</v>
      </c>
      <c r="G171" s="166"/>
      <c r="H171" s="125">
        <f t="shared" si="6"/>
        <v>20.21</v>
      </c>
      <c r="I171" s="169">
        <f t="shared" si="5"/>
        <v>0</v>
      </c>
      <c r="J171" s="60" t="s">
        <v>3275</v>
      </c>
    </row>
    <row r="172" spans="1:10" s="62" customFormat="1" x14ac:dyDescent="0.2">
      <c r="A172" s="35" t="s">
        <v>752</v>
      </c>
      <c r="B172" s="50" t="s">
        <v>719</v>
      </c>
      <c r="C172" s="36" t="s">
        <v>753</v>
      </c>
      <c r="D172" s="15" t="s">
        <v>1141</v>
      </c>
      <c r="E172" s="15">
        <v>20.21</v>
      </c>
      <c r="F172" s="121">
        <v>10</v>
      </c>
      <c r="G172" s="166"/>
      <c r="H172" s="125">
        <f t="shared" si="6"/>
        <v>20.21</v>
      </c>
      <c r="I172" s="169">
        <f t="shared" si="5"/>
        <v>0</v>
      </c>
      <c r="J172" s="60" t="s">
        <v>3276</v>
      </c>
    </row>
    <row r="173" spans="1:10" s="62" customFormat="1" x14ac:dyDescent="0.2">
      <c r="A173" s="35" t="s">
        <v>754</v>
      </c>
      <c r="B173" s="50" t="s">
        <v>719</v>
      </c>
      <c r="C173" s="36" t="s">
        <v>755</v>
      </c>
      <c r="D173" s="15" t="s">
        <v>1142</v>
      </c>
      <c r="E173" s="15">
        <v>27.08</v>
      </c>
      <c r="F173" s="121">
        <v>10</v>
      </c>
      <c r="G173" s="166"/>
      <c r="H173" s="125">
        <f t="shared" si="6"/>
        <v>27.08</v>
      </c>
      <c r="I173" s="169">
        <f t="shared" si="5"/>
        <v>0</v>
      </c>
      <c r="J173" s="60" t="s">
        <v>3277</v>
      </c>
    </row>
    <row r="174" spans="1:10" s="62" customFormat="1" x14ac:dyDescent="0.2">
      <c r="A174" s="35" t="s">
        <v>756</v>
      </c>
      <c r="B174" s="50" t="s">
        <v>719</v>
      </c>
      <c r="C174" s="36" t="s">
        <v>757</v>
      </c>
      <c r="D174" s="15" t="s">
        <v>1143</v>
      </c>
      <c r="E174" s="15">
        <v>27.08</v>
      </c>
      <c r="F174" s="121">
        <v>10</v>
      </c>
      <c r="G174" s="166"/>
      <c r="H174" s="125">
        <f t="shared" si="6"/>
        <v>27.08</v>
      </c>
      <c r="I174" s="169">
        <f t="shared" si="5"/>
        <v>0</v>
      </c>
      <c r="J174" s="60" t="s">
        <v>3278</v>
      </c>
    </row>
    <row r="175" spans="1:10" s="62" customFormat="1" x14ac:dyDescent="0.2">
      <c r="A175" s="35" t="s">
        <v>758</v>
      </c>
      <c r="B175" s="50" t="s">
        <v>719</v>
      </c>
      <c r="C175" s="36" t="s">
        <v>759</v>
      </c>
      <c r="D175" s="15" t="s">
        <v>1144</v>
      </c>
      <c r="E175" s="15">
        <v>27.08</v>
      </c>
      <c r="F175" s="121">
        <v>10</v>
      </c>
      <c r="G175" s="166"/>
      <c r="H175" s="125">
        <f t="shared" si="6"/>
        <v>27.08</v>
      </c>
      <c r="I175" s="169">
        <f t="shared" si="5"/>
        <v>0</v>
      </c>
      <c r="J175" s="60" t="s">
        <v>3279</v>
      </c>
    </row>
    <row r="176" spans="1:10" s="62" customFormat="1" x14ac:dyDescent="0.2">
      <c r="A176" s="35" t="s">
        <v>760</v>
      </c>
      <c r="B176" s="50" t="s">
        <v>719</v>
      </c>
      <c r="C176" s="36" t="s">
        <v>761</v>
      </c>
      <c r="D176" s="15" t="s">
        <v>1145</v>
      </c>
      <c r="E176" s="15">
        <v>27.08</v>
      </c>
      <c r="F176" s="121">
        <v>10</v>
      </c>
      <c r="G176" s="166"/>
      <c r="H176" s="125">
        <f t="shared" si="6"/>
        <v>27.08</v>
      </c>
      <c r="I176" s="169">
        <f t="shared" si="5"/>
        <v>0</v>
      </c>
      <c r="J176" s="60" t="s">
        <v>3280</v>
      </c>
    </row>
    <row r="177" spans="1:10" s="62" customFormat="1" x14ac:dyDescent="0.2">
      <c r="A177" s="35" t="s">
        <v>762</v>
      </c>
      <c r="B177" s="50" t="s">
        <v>719</v>
      </c>
      <c r="C177" s="36" t="s">
        <v>763</v>
      </c>
      <c r="D177" s="15" t="s">
        <v>1146</v>
      </c>
      <c r="E177" s="15">
        <v>27.08</v>
      </c>
      <c r="F177" s="121">
        <v>10</v>
      </c>
      <c r="G177" s="166"/>
      <c r="H177" s="125">
        <f t="shared" si="6"/>
        <v>27.08</v>
      </c>
      <c r="I177" s="169">
        <f t="shared" si="5"/>
        <v>0</v>
      </c>
      <c r="J177" s="60" t="s">
        <v>3281</v>
      </c>
    </row>
    <row r="178" spans="1:10" s="62" customFormat="1" x14ac:dyDescent="0.2">
      <c r="A178" s="35" t="s">
        <v>764</v>
      </c>
      <c r="B178" s="50" t="s">
        <v>719</v>
      </c>
      <c r="C178" s="36" t="s">
        <v>765</v>
      </c>
      <c r="D178" s="15" t="s">
        <v>1147</v>
      </c>
      <c r="E178" s="15">
        <v>66.77</v>
      </c>
      <c r="F178" s="121">
        <v>5</v>
      </c>
      <c r="G178" s="166"/>
      <c r="H178" s="125">
        <f t="shared" si="6"/>
        <v>66.77</v>
      </c>
      <c r="I178" s="169">
        <f t="shared" si="5"/>
        <v>0</v>
      </c>
      <c r="J178" s="60" t="s">
        <v>3282</v>
      </c>
    </row>
    <row r="179" spans="1:10" s="62" customFormat="1" x14ac:dyDescent="0.2">
      <c r="A179" s="35" t="s">
        <v>766</v>
      </c>
      <c r="B179" s="50" t="s">
        <v>719</v>
      </c>
      <c r="C179" s="36" t="s">
        <v>767</v>
      </c>
      <c r="D179" s="15" t="s">
        <v>1148</v>
      </c>
      <c r="E179" s="15">
        <v>66.77</v>
      </c>
      <c r="F179" s="121">
        <v>5</v>
      </c>
      <c r="G179" s="166"/>
      <c r="H179" s="125">
        <f t="shared" si="6"/>
        <v>66.77</v>
      </c>
      <c r="I179" s="169">
        <f t="shared" si="5"/>
        <v>0</v>
      </c>
      <c r="J179" s="60" t="s">
        <v>3283</v>
      </c>
    </row>
    <row r="180" spans="1:10" s="62" customFormat="1" x14ac:dyDescent="0.2">
      <c r="A180" s="35" t="s">
        <v>768</v>
      </c>
      <c r="B180" s="50" t="s">
        <v>719</v>
      </c>
      <c r="C180" s="36" t="s">
        <v>769</v>
      </c>
      <c r="D180" s="15" t="s">
        <v>1149</v>
      </c>
      <c r="E180" s="15">
        <v>66.77</v>
      </c>
      <c r="F180" s="121">
        <v>5</v>
      </c>
      <c r="G180" s="166"/>
      <c r="H180" s="125">
        <f t="shared" si="6"/>
        <v>66.77</v>
      </c>
      <c r="I180" s="169">
        <f t="shared" si="5"/>
        <v>0</v>
      </c>
      <c r="J180" s="60" t="s">
        <v>3284</v>
      </c>
    </row>
    <row r="181" spans="1:10" s="62" customFormat="1" x14ac:dyDescent="0.2">
      <c r="A181" s="35" t="s">
        <v>3510</v>
      </c>
      <c r="B181" s="50" t="s">
        <v>719</v>
      </c>
      <c r="C181" s="36" t="s">
        <v>3513</v>
      </c>
      <c r="D181" s="15" t="s">
        <v>3517</v>
      </c>
      <c r="E181" s="15">
        <v>92.72</v>
      </c>
      <c r="F181" s="121">
        <v>1</v>
      </c>
      <c r="G181" s="166"/>
      <c r="H181" s="125">
        <f t="shared" si="6"/>
        <v>92.72</v>
      </c>
      <c r="I181" s="169">
        <f t="shared" si="5"/>
        <v>0</v>
      </c>
      <c r="J181" s="60"/>
    </row>
    <row r="182" spans="1:10" s="62" customFormat="1" x14ac:dyDescent="0.2">
      <c r="A182" s="35" t="s">
        <v>3511</v>
      </c>
      <c r="B182" s="50" t="s">
        <v>719</v>
      </c>
      <c r="C182" s="36" t="s">
        <v>3514</v>
      </c>
      <c r="D182" s="15" t="s">
        <v>3518</v>
      </c>
      <c r="E182" s="15">
        <v>92.72</v>
      </c>
      <c r="F182" s="121">
        <v>1</v>
      </c>
      <c r="G182" s="166"/>
      <c r="H182" s="125">
        <f t="shared" si="6"/>
        <v>92.72</v>
      </c>
      <c r="I182" s="169">
        <f t="shared" si="5"/>
        <v>0</v>
      </c>
      <c r="J182" s="60"/>
    </row>
    <row r="183" spans="1:10" s="62" customFormat="1" x14ac:dyDescent="0.2">
      <c r="A183" s="35" t="s">
        <v>770</v>
      </c>
      <c r="B183" s="50" t="s">
        <v>719</v>
      </c>
      <c r="C183" s="36" t="s">
        <v>771</v>
      </c>
      <c r="D183" s="15" t="s">
        <v>1150</v>
      </c>
      <c r="E183" s="15">
        <v>165.29</v>
      </c>
      <c r="F183" s="121">
        <v>5</v>
      </c>
      <c r="G183" s="166"/>
      <c r="H183" s="125">
        <f t="shared" si="6"/>
        <v>165.29</v>
      </c>
      <c r="I183" s="169">
        <f t="shared" si="5"/>
        <v>0</v>
      </c>
      <c r="J183" s="60" t="s">
        <v>3285</v>
      </c>
    </row>
    <row r="184" spans="1:10" s="62" customFormat="1" x14ac:dyDescent="0.2">
      <c r="A184" s="35" t="s">
        <v>772</v>
      </c>
      <c r="B184" s="50" t="s">
        <v>719</v>
      </c>
      <c r="C184" s="36" t="s">
        <v>773</v>
      </c>
      <c r="D184" s="15" t="s">
        <v>1151</v>
      </c>
      <c r="E184" s="15">
        <v>165.29</v>
      </c>
      <c r="F184" s="121">
        <v>5</v>
      </c>
      <c r="G184" s="166"/>
      <c r="H184" s="125">
        <f t="shared" si="6"/>
        <v>165.29</v>
      </c>
      <c r="I184" s="169">
        <f t="shared" si="5"/>
        <v>0</v>
      </c>
      <c r="J184" s="60" t="s">
        <v>3286</v>
      </c>
    </row>
    <row r="185" spans="1:10" s="62" customFormat="1" x14ac:dyDescent="0.2">
      <c r="A185" s="35" t="s">
        <v>774</v>
      </c>
      <c r="B185" s="50" t="s">
        <v>719</v>
      </c>
      <c r="C185" s="36" t="s">
        <v>775</v>
      </c>
      <c r="D185" s="15" t="s">
        <v>1152</v>
      </c>
      <c r="E185" s="15">
        <v>165.29</v>
      </c>
      <c r="F185" s="121">
        <v>5</v>
      </c>
      <c r="G185" s="166"/>
      <c r="H185" s="125">
        <f t="shared" si="6"/>
        <v>165.29</v>
      </c>
      <c r="I185" s="169">
        <f t="shared" si="5"/>
        <v>0</v>
      </c>
      <c r="J185" s="60" t="s">
        <v>3287</v>
      </c>
    </row>
    <row r="186" spans="1:10" s="62" customFormat="1" x14ac:dyDescent="0.2">
      <c r="A186" s="35" t="s">
        <v>3512</v>
      </c>
      <c r="B186" s="50" t="s">
        <v>719</v>
      </c>
      <c r="C186" s="36" t="s">
        <v>3515</v>
      </c>
      <c r="D186" s="15" t="s">
        <v>3519</v>
      </c>
      <c r="E186" s="15">
        <v>165.29</v>
      </c>
      <c r="F186" s="121">
        <v>1</v>
      </c>
      <c r="G186" s="166"/>
      <c r="H186" s="125">
        <f t="shared" si="6"/>
        <v>165.29</v>
      </c>
      <c r="I186" s="169">
        <f t="shared" si="5"/>
        <v>0</v>
      </c>
      <c r="J186" s="60"/>
    </row>
    <row r="187" spans="1:10" s="62" customFormat="1" x14ac:dyDescent="0.2">
      <c r="A187" s="35" t="s">
        <v>776</v>
      </c>
      <c r="B187" s="50" t="s">
        <v>719</v>
      </c>
      <c r="C187" s="36" t="s">
        <v>777</v>
      </c>
      <c r="D187" s="15" t="s">
        <v>1153</v>
      </c>
      <c r="E187" s="15">
        <v>576.07000000000005</v>
      </c>
      <c r="F187" s="121">
        <v>5</v>
      </c>
      <c r="G187" s="166"/>
      <c r="H187" s="125">
        <f t="shared" si="6"/>
        <v>576.07000000000005</v>
      </c>
      <c r="I187" s="169">
        <f t="shared" si="5"/>
        <v>0</v>
      </c>
      <c r="J187" s="60" t="s">
        <v>3288</v>
      </c>
    </row>
    <row r="188" spans="1:10" s="62" customFormat="1" x14ac:dyDescent="0.2">
      <c r="A188" s="35" t="s">
        <v>778</v>
      </c>
      <c r="B188" s="50" t="s">
        <v>719</v>
      </c>
      <c r="C188" s="36" t="s">
        <v>779</v>
      </c>
      <c r="D188" s="15" t="s">
        <v>1154</v>
      </c>
      <c r="E188" s="15">
        <v>576.07000000000005</v>
      </c>
      <c r="F188" s="121">
        <v>4</v>
      </c>
      <c r="G188" s="166"/>
      <c r="H188" s="125">
        <f t="shared" si="6"/>
        <v>576.07000000000005</v>
      </c>
      <c r="I188" s="169">
        <f t="shared" si="5"/>
        <v>0</v>
      </c>
      <c r="J188" s="60" t="s">
        <v>3289</v>
      </c>
    </row>
    <row r="189" spans="1:10" s="62" customFormat="1" x14ac:dyDescent="0.2">
      <c r="A189" s="36" t="s">
        <v>520</v>
      </c>
      <c r="B189" s="50" t="s">
        <v>780</v>
      </c>
      <c r="C189" s="36">
        <v>0.5</v>
      </c>
      <c r="D189" s="15">
        <v>21.2</v>
      </c>
      <c r="E189" s="15">
        <v>2.15</v>
      </c>
      <c r="F189" s="121">
        <v>100</v>
      </c>
      <c r="G189" s="166"/>
      <c r="H189" s="125">
        <f t="shared" si="6"/>
        <v>2.15</v>
      </c>
      <c r="I189" s="169">
        <f t="shared" si="5"/>
        <v>0</v>
      </c>
      <c r="J189" s="60" t="s">
        <v>3290</v>
      </c>
    </row>
    <row r="190" spans="1:10" s="62" customFormat="1" x14ac:dyDescent="0.2">
      <c r="A190" s="36" t="s">
        <v>521</v>
      </c>
      <c r="B190" s="50" t="s">
        <v>780</v>
      </c>
      <c r="C190" s="36">
        <v>0.75</v>
      </c>
      <c r="D190" s="15">
        <v>26.6</v>
      </c>
      <c r="E190" s="15">
        <v>2.4300000000000002</v>
      </c>
      <c r="F190" s="121">
        <v>100</v>
      </c>
      <c r="G190" s="166"/>
      <c r="H190" s="125">
        <f t="shared" si="6"/>
        <v>2.4300000000000002</v>
      </c>
      <c r="I190" s="169">
        <f t="shared" si="5"/>
        <v>0</v>
      </c>
      <c r="J190" s="60" t="s">
        <v>3291</v>
      </c>
    </row>
    <row r="191" spans="1:10" s="62" customFormat="1" x14ac:dyDescent="0.2">
      <c r="A191" s="36" t="s">
        <v>781</v>
      </c>
      <c r="B191" s="50" t="s">
        <v>780</v>
      </c>
      <c r="C191" s="36">
        <v>1</v>
      </c>
      <c r="D191" s="15">
        <v>33.4</v>
      </c>
      <c r="E191" s="15">
        <v>4.33</v>
      </c>
      <c r="F191" s="121">
        <v>50</v>
      </c>
      <c r="G191" s="166"/>
      <c r="H191" s="125">
        <f t="shared" si="6"/>
        <v>4.33</v>
      </c>
      <c r="I191" s="169">
        <f t="shared" si="5"/>
        <v>0</v>
      </c>
      <c r="J191" s="60" t="s">
        <v>3292</v>
      </c>
    </row>
    <row r="192" spans="1:10" s="62" customFormat="1" x14ac:dyDescent="0.2">
      <c r="A192" s="36" t="s">
        <v>782</v>
      </c>
      <c r="B192" s="50" t="s">
        <v>780</v>
      </c>
      <c r="C192" s="36">
        <v>1.25</v>
      </c>
      <c r="D192" s="15">
        <v>42.1</v>
      </c>
      <c r="E192" s="15">
        <v>5.91</v>
      </c>
      <c r="F192" s="121">
        <v>25</v>
      </c>
      <c r="G192" s="166"/>
      <c r="H192" s="125">
        <f t="shared" si="6"/>
        <v>5.91</v>
      </c>
      <c r="I192" s="169">
        <f t="shared" si="5"/>
        <v>0</v>
      </c>
      <c r="J192" s="60" t="s">
        <v>3293</v>
      </c>
    </row>
    <row r="193" spans="1:10" s="62" customFormat="1" x14ac:dyDescent="0.2">
      <c r="A193" s="36" t="s">
        <v>783</v>
      </c>
      <c r="B193" s="50" t="s">
        <v>780</v>
      </c>
      <c r="C193" s="36">
        <v>1.5</v>
      </c>
      <c r="D193" s="15">
        <v>48.1</v>
      </c>
      <c r="E193" s="15">
        <v>6.45</v>
      </c>
      <c r="F193" s="121">
        <v>25</v>
      </c>
      <c r="G193" s="166"/>
      <c r="H193" s="125">
        <f t="shared" si="6"/>
        <v>6.45</v>
      </c>
      <c r="I193" s="169">
        <f t="shared" si="5"/>
        <v>0</v>
      </c>
      <c r="J193" s="60" t="s">
        <v>3294</v>
      </c>
    </row>
    <row r="194" spans="1:10" s="62" customFormat="1" x14ac:dyDescent="0.2">
      <c r="A194" s="36" t="s">
        <v>784</v>
      </c>
      <c r="B194" s="50" t="s">
        <v>780</v>
      </c>
      <c r="C194" s="36">
        <v>2</v>
      </c>
      <c r="D194" s="15">
        <v>60.2</v>
      </c>
      <c r="E194" s="15">
        <v>7.88</v>
      </c>
      <c r="F194" s="121">
        <v>25</v>
      </c>
      <c r="G194" s="166"/>
      <c r="H194" s="125">
        <f t="shared" si="6"/>
        <v>7.88</v>
      </c>
      <c r="I194" s="169">
        <f t="shared" si="5"/>
        <v>0</v>
      </c>
      <c r="J194" s="60" t="s">
        <v>3295</v>
      </c>
    </row>
    <row r="195" spans="1:10" s="62" customFormat="1" x14ac:dyDescent="0.2">
      <c r="A195" s="36" t="s">
        <v>785</v>
      </c>
      <c r="B195" s="50" t="s">
        <v>780</v>
      </c>
      <c r="C195" s="36">
        <v>2.5</v>
      </c>
      <c r="D195" s="15">
        <v>73</v>
      </c>
      <c r="E195" s="15">
        <v>23.36</v>
      </c>
      <c r="F195" s="121">
        <v>10</v>
      </c>
      <c r="G195" s="166"/>
      <c r="H195" s="125">
        <f t="shared" si="6"/>
        <v>23.36</v>
      </c>
      <c r="I195" s="169">
        <f t="shared" si="5"/>
        <v>0</v>
      </c>
      <c r="J195" s="60" t="s">
        <v>3296</v>
      </c>
    </row>
    <row r="196" spans="1:10" s="62" customFormat="1" x14ac:dyDescent="0.2">
      <c r="A196" s="36" t="s">
        <v>786</v>
      </c>
      <c r="B196" s="50" t="s">
        <v>780</v>
      </c>
      <c r="C196" s="36">
        <v>3</v>
      </c>
      <c r="D196" s="15">
        <v>88.7</v>
      </c>
      <c r="E196" s="15">
        <v>27.08</v>
      </c>
      <c r="F196" s="121">
        <v>10</v>
      </c>
      <c r="G196" s="166"/>
      <c r="H196" s="125">
        <f t="shared" si="6"/>
        <v>27.08</v>
      </c>
      <c r="I196" s="169">
        <f t="shared" si="5"/>
        <v>0</v>
      </c>
      <c r="J196" s="60" t="s">
        <v>3297</v>
      </c>
    </row>
    <row r="197" spans="1:10" s="62" customFormat="1" x14ac:dyDescent="0.2">
      <c r="A197" s="36" t="s">
        <v>787</v>
      </c>
      <c r="B197" s="50" t="s">
        <v>780</v>
      </c>
      <c r="C197" s="36">
        <v>4</v>
      </c>
      <c r="D197" s="15">
        <v>114.1</v>
      </c>
      <c r="E197" s="15">
        <v>62.2</v>
      </c>
      <c r="F197" s="121">
        <v>5</v>
      </c>
      <c r="G197" s="166"/>
      <c r="H197" s="125">
        <f t="shared" si="6"/>
        <v>62.2</v>
      </c>
      <c r="I197" s="169">
        <f t="shared" si="5"/>
        <v>0</v>
      </c>
      <c r="J197" s="60" t="s">
        <v>3298</v>
      </c>
    </row>
    <row r="198" spans="1:10" s="62" customFormat="1" x14ac:dyDescent="0.2">
      <c r="A198" s="36" t="s">
        <v>3516</v>
      </c>
      <c r="B198" s="50" t="s">
        <v>780</v>
      </c>
      <c r="C198" s="36">
        <v>5</v>
      </c>
      <c r="D198" s="15">
        <v>141</v>
      </c>
      <c r="E198" s="15">
        <v>117.6</v>
      </c>
      <c r="F198" s="121">
        <v>1</v>
      </c>
      <c r="G198" s="166"/>
      <c r="H198" s="125">
        <f t="shared" ref="H198" si="7">E198*(1-$H$5)</f>
        <v>117.6</v>
      </c>
      <c r="I198" s="169">
        <f t="shared" si="5"/>
        <v>0</v>
      </c>
      <c r="J198" s="60"/>
    </row>
    <row r="199" spans="1:10" s="62" customFormat="1" x14ac:dyDescent="0.2">
      <c r="A199" s="36" t="s">
        <v>788</v>
      </c>
      <c r="B199" s="50" t="s">
        <v>780</v>
      </c>
      <c r="C199" s="36">
        <v>6</v>
      </c>
      <c r="D199" s="15">
        <v>168</v>
      </c>
      <c r="E199" s="15">
        <v>164.51</v>
      </c>
      <c r="F199" s="121">
        <v>4</v>
      </c>
      <c r="G199" s="166"/>
      <c r="H199" s="125">
        <f t="shared" si="6"/>
        <v>164.51</v>
      </c>
      <c r="I199" s="169">
        <f t="shared" ref="I199:I262" si="8">G199*H199</f>
        <v>0</v>
      </c>
      <c r="J199" s="60" t="s">
        <v>3299</v>
      </c>
    </row>
    <row r="200" spans="1:10" s="62" customFormat="1" x14ac:dyDescent="0.2">
      <c r="A200" s="36" t="s">
        <v>789</v>
      </c>
      <c r="B200" s="50" t="s">
        <v>780</v>
      </c>
      <c r="C200" s="36">
        <v>8</v>
      </c>
      <c r="D200" s="15">
        <v>218.8</v>
      </c>
      <c r="E200" s="15">
        <v>413.37</v>
      </c>
      <c r="F200" s="121">
        <v>2</v>
      </c>
      <c r="G200" s="166"/>
      <c r="H200" s="125">
        <f t="shared" si="6"/>
        <v>413.37</v>
      </c>
      <c r="I200" s="169">
        <f t="shared" si="8"/>
        <v>0</v>
      </c>
      <c r="J200" s="60" t="s">
        <v>3300</v>
      </c>
    </row>
    <row r="201" spans="1:10" s="62" customFormat="1" x14ac:dyDescent="0.2">
      <c r="A201" s="35" t="s">
        <v>791</v>
      </c>
      <c r="B201" s="50" t="s">
        <v>790</v>
      </c>
      <c r="C201" s="36">
        <v>0.5</v>
      </c>
      <c r="D201" s="15">
        <v>21.2</v>
      </c>
      <c r="E201" s="15">
        <v>4.71</v>
      </c>
      <c r="F201" s="121">
        <v>100</v>
      </c>
      <c r="G201" s="166"/>
      <c r="H201" s="125">
        <f t="shared" si="6"/>
        <v>4.71</v>
      </c>
      <c r="I201" s="169">
        <f t="shared" si="8"/>
        <v>0</v>
      </c>
      <c r="J201" s="60" t="s">
        <v>3301</v>
      </c>
    </row>
    <row r="202" spans="1:10" s="62" customFormat="1" x14ac:dyDescent="0.2">
      <c r="A202" s="35" t="s">
        <v>792</v>
      </c>
      <c r="B202" s="50" t="s">
        <v>790</v>
      </c>
      <c r="C202" s="36">
        <v>0.75</v>
      </c>
      <c r="D202" s="15">
        <v>26.6</v>
      </c>
      <c r="E202" s="15">
        <v>5.55</v>
      </c>
      <c r="F202" s="121">
        <v>100</v>
      </c>
      <c r="G202" s="166"/>
      <c r="H202" s="125">
        <f t="shared" si="6"/>
        <v>5.55</v>
      </c>
      <c r="I202" s="169">
        <f t="shared" si="8"/>
        <v>0</v>
      </c>
      <c r="J202" s="60" t="s">
        <v>3302</v>
      </c>
    </row>
    <row r="203" spans="1:10" s="62" customFormat="1" x14ac:dyDescent="0.2">
      <c r="A203" s="35" t="s">
        <v>793</v>
      </c>
      <c r="B203" s="50" t="s">
        <v>790</v>
      </c>
      <c r="C203" s="36">
        <v>1</v>
      </c>
      <c r="D203" s="15">
        <v>33.4</v>
      </c>
      <c r="E203" s="15">
        <v>9.31</v>
      </c>
      <c r="F203" s="121">
        <v>50</v>
      </c>
      <c r="G203" s="166"/>
      <c r="H203" s="125">
        <f t="shared" si="6"/>
        <v>9.31</v>
      </c>
      <c r="I203" s="169">
        <f t="shared" si="8"/>
        <v>0</v>
      </c>
      <c r="J203" s="60" t="s">
        <v>3303</v>
      </c>
    </row>
    <row r="204" spans="1:10" s="62" customFormat="1" x14ac:dyDescent="0.2">
      <c r="A204" s="35" t="s">
        <v>795</v>
      </c>
      <c r="B204" s="50" t="s">
        <v>794</v>
      </c>
      <c r="C204" s="36">
        <v>0.5</v>
      </c>
      <c r="D204" s="15">
        <v>21.2</v>
      </c>
      <c r="E204" s="15">
        <v>6.22</v>
      </c>
      <c r="F204" s="121">
        <v>50</v>
      </c>
      <c r="G204" s="166"/>
      <c r="H204" s="125">
        <f t="shared" si="6"/>
        <v>6.22</v>
      </c>
      <c r="I204" s="169">
        <f t="shared" si="8"/>
        <v>0</v>
      </c>
      <c r="J204" s="60" t="s">
        <v>3304</v>
      </c>
    </row>
    <row r="205" spans="1:10" s="62" customFormat="1" x14ac:dyDescent="0.2">
      <c r="A205" s="35" t="s">
        <v>796</v>
      </c>
      <c r="B205" s="50" t="s">
        <v>794</v>
      </c>
      <c r="C205" s="36">
        <v>0.75</v>
      </c>
      <c r="D205" s="15">
        <v>26.6</v>
      </c>
      <c r="E205" s="15">
        <v>6.34</v>
      </c>
      <c r="F205" s="121">
        <v>50</v>
      </c>
      <c r="G205" s="166"/>
      <c r="H205" s="125">
        <f t="shared" si="6"/>
        <v>6.34</v>
      </c>
      <c r="I205" s="169">
        <f t="shared" si="8"/>
        <v>0</v>
      </c>
      <c r="J205" s="60" t="s">
        <v>3305</v>
      </c>
    </row>
    <row r="206" spans="1:10" s="62" customFormat="1" x14ac:dyDescent="0.2">
      <c r="A206" s="35" t="s">
        <v>797</v>
      </c>
      <c r="B206" s="50" t="s">
        <v>794</v>
      </c>
      <c r="C206" s="36">
        <v>1</v>
      </c>
      <c r="D206" s="15">
        <v>33.4</v>
      </c>
      <c r="E206" s="15">
        <v>7.58</v>
      </c>
      <c r="F206" s="121">
        <v>50</v>
      </c>
      <c r="G206" s="166"/>
      <c r="H206" s="125">
        <f t="shared" si="6"/>
        <v>7.58</v>
      </c>
      <c r="I206" s="169">
        <f t="shared" si="8"/>
        <v>0</v>
      </c>
      <c r="J206" s="60" t="s">
        <v>3306</v>
      </c>
    </row>
    <row r="207" spans="1:10" s="62" customFormat="1" x14ac:dyDescent="0.2">
      <c r="A207" s="35" t="s">
        <v>798</v>
      </c>
      <c r="B207" s="50" t="s">
        <v>794</v>
      </c>
      <c r="C207" s="36">
        <v>1.25</v>
      </c>
      <c r="D207" s="15">
        <v>42.1</v>
      </c>
      <c r="E207" s="15">
        <v>11.39</v>
      </c>
      <c r="F207" s="121">
        <v>25</v>
      </c>
      <c r="G207" s="166"/>
      <c r="H207" s="125">
        <f t="shared" si="6"/>
        <v>11.39</v>
      </c>
      <c r="I207" s="169">
        <f t="shared" si="8"/>
        <v>0</v>
      </c>
      <c r="J207" s="60" t="s">
        <v>3307</v>
      </c>
    </row>
    <row r="208" spans="1:10" s="62" customFormat="1" x14ac:dyDescent="0.2">
      <c r="A208" s="35" t="s">
        <v>799</v>
      </c>
      <c r="B208" s="50" t="s">
        <v>794</v>
      </c>
      <c r="C208" s="36">
        <v>1.5</v>
      </c>
      <c r="D208" s="15">
        <v>48.1</v>
      </c>
      <c r="E208" s="15">
        <v>14.77</v>
      </c>
      <c r="F208" s="121">
        <v>25</v>
      </c>
      <c r="G208" s="166"/>
      <c r="H208" s="125">
        <f t="shared" si="6"/>
        <v>14.77</v>
      </c>
      <c r="I208" s="169">
        <f t="shared" si="8"/>
        <v>0</v>
      </c>
      <c r="J208" s="60" t="s">
        <v>3308</v>
      </c>
    </row>
    <row r="209" spans="1:10" s="62" customFormat="1" x14ac:dyDescent="0.2">
      <c r="A209" s="35" t="s">
        <v>800</v>
      </c>
      <c r="B209" s="50" t="s">
        <v>794</v>
      </c>
      <c r="C209" s="36">
        <v>2</v>
      </c>
      <c r="D209" s="15">
        <v>60.2</v>
      </c>
      <c r="E209" s="15">
        <v>18.309999999999999</v>
      </c>
      <c r="F209" s="121">
        <v>10</v>
      </c>
      <c r="G209" s="166"/>
      <c r="H209" s="125">
        <f t="shared" si="6"/>
        <v>18.309999999999999</v>
      </c>
      <c r="I209" s="169">
        <f t="shared" si="8"/>
        <v>0</v>
      </c>
      <c r="J209" s="60" t="s">
        <v>3309</v>
      </c>
    </row>
    <row r="210" spans="1:10" s="62" customFormat="1" x14ac:dyDescent="0.2">
      <c r="A210" s="35" t="s">
        <v>801</v>
      </c>
      <c r="B210" s="50" t="s">
        <v>794</v>
      </c>
      <c r="C210" s="36">
        <v>2.5</v>
      </c>
      <c r="D210" s="15">
        <v>73</v>
      </c>
      <c r="E210" s="15">
        <v>28.89</v>
      </c>
      <c r="F210" s="121">
        <v>10</v>
      </c>
      <c r="G210" s="166"/>
      <c r="H210" s="125">
        <f t="shared" si="6"/>
        <v>28.89</v>
      </c>
      <c r="I210" s="169">
        <f t="shared" si="8"/>
        <v>0</v>
      </c>
      <c r="J210" s="60" t="s">
        <v>3310</v>
      </c>
    </row>
    <row r="211" spans="1:10" s="62" customFormat="1" x14ac:dyDescent="0.2">
      <c r="A211" s="35" t="s">
        <v>802</v>
      </c>
      <c r="B211" s="50" t="s">
        <v>794</v>
      </c>
      <c r="C211" s="36">
        <v>3</v>
      </c>
      <c r="D211" s="15">
        <v>88.7</v>
      </c>
      <c r="E211" s="15">
        <v>38.229999999999997</v>
      </c>
      <c r="F211" s="121">
        <v>10</v>
      </c>
      <c r="G211" s="166"/>
      <c r="H211" s="125">
        <f t="shared" si="6"/>
        <v>38.229999999999997</v>
      </c>
      <c r="I211" s="169">
        <f t="shared" si="8"/>
        <v>0</v>
      </c>
      <c r="J211" s="60" t="s">
        <v>3311</v>
      </c>
    </row>
    <row r="212" spans="1:10" s="62" customFormat="1" x14ac:dyDescent="0.2">
      <c r="A212" s="35" t="s">
        <v>803</v>
      </c>
      <c r="B212" s="50" t="s">
        <v>794</v>
      </c>
      <c r="C212" s="36">
        <v>4</v>
      </c>
      <c r="D212" s="15">
        <v>114.1</v>
      </c>
      <c r="E212" s="15">
        <v>93.36</v>
      </c>
      <c r="F212" s="121">
        <v>6</v>
      </c>
      <c r="G212" s="166"/>
      <c r="H212" s="125">
        <f t="shared" si="6"/>
        <v>93.36</v>
      </c>
      <c r="I212" s="169">
        <f t="shared" si="8"/>
        <v>0</v>
      </c>
      <c r="J212" s="60" t="s">
        <v>3312</v>
      </c>
    </row>
    <row r="213" spans="1:10" s="62" customFormat="1" x14ac:dyDescent="0.2">
      <c r="A213" s="35" t="s">
        <v>805</v>
      </c>
      <c r="B213" s="50" t="s">
        <v>804</v>
      </c>
      <c r="C213" s="36">
        <v>0.5</v>
      </c>
      <c r="D213" s="15">
        <v>21.2</v>
      </c>
      <c r="E213" s="15">
        <v>6.64</v>
      </c>
      <c r="F213" s="121">
        <v>50</v>
      </c>
      <c r="G213" s="166"/>
      <c r="H213" s="125">
        <f t="shared" si="6"/>
        <v>6.64</v>
      </c>
      <c r="I213" s="169">
        <f t="shared" si="8"/>
        <v>0</v>
      </c>
      <c r="J213" s="60" t="s">
        <v>3313</v>
      </c>
    </row>
    <row r="214" spans="1:10" s="62" customFormat="1" x14ac:dyDescent="0.2">
      <c r="A214" s="35" t="s">
        <v>806</v>
      </c>
      <c r="B214" s="50" t="s">
        <v>804</v>
      </c>
      <c r="C214" s="36">
        <v>0.75</v>
      </c>
      <c r="D214" s="15">
        <v>26.6</v>
      </c>
      <c r="E214" s="15">
        <v>7.19</v>
      </c>
      <c r="F214" s="121">
        <v>50</v>
      </c>
      <c r="G214" s="166"/>
      <c r="H214" s="125">
        <f t="shared" si="6"/>
        <v>7.19</v>
      </c>
      <c r="I214" s="169">
        <f t="shared" si="8"/>
        <v>0</v>
      </c>
      <c r="J214" s="60" t="s">
        <v>3314</v>
      </c>
    </row>
    <row r="215" spans="1:10" s="62" customFormat="1" x14ac:dyDescent="0.2">
      <c r="A215" s="35" t="s">
        <v>807</v>
      </c>
      <c r="B215" s="50" t="s">
        <v>804</v>
      </c>
      <c r="C215" s="36">
        <v>1</v>
      </c>
      <c r="D215" s="15">
        <v>33.4</v>
      </c>
      <c r="E215" s="15">
        <v>11.67</v>
      </c>
      <c r="F215" s="121">
        <v>50</v>
      </c>
      <c r="G215" s="166"/>
      <c r="H215" s="125">
        <f t="shared" si="6"/>
        <v>11.67</v>
      </c>
      <c r="I215" s="169">
        <f t="shared" si="8"/>
        <v>0</v>
      </c>
      <c r="J215" s="60" t="s">
        <v>3315</v>
      </c>
    </row>
    <row r="216" spans="1:10" s="62" customFormat="1" x14ac:dyDescent="0.2">
      <c r="A216" s="35" t="s">
        <v>809</v>
      </c>
      <c r="B216" s="50" t="s">
        <v>808</v>
      </c>
      <c r="C216" s="36">
        <v>0.5</v>
      </c>
      <c r="D216" s="15">
        <v>21.2</v>
      </c>
      <c r="E216" s="15">
        <v>27.48</v>
      </c>
      <c r="F216" s="121" t="s">
        <v>909</v>
      </c>
      <c r="G216" s="166"/>
      <c r="H216" s="125">
        <f t="shared" si="6"/>
        <v>27.48</v>
      </c>
      <c r="I216" s="169">
        <f t="shared" si="8"/>
        <v>0</v>
      </c>
      <c r="J216" s="60" t="s">
        <v>3316</v>
      </c>
    </row>
    <row r="217" spans="1:10" s="62" customFormat="1" x14ac:dyDescent="0.2">
      <c r="A217" s="35" t="s">
        <v>810</v>
      </c>
      <c r="B217" s="50" t="s">
        <v>808</v>
      </c>
      <c r="C217" s="36">
        <v>0.75</v>
      </c>
      <c r="D217" s="15">
        <v>26.6</v>
      </c>
      <c r="E217" s="15">
        <v>32.090000000000003</v>
      </c>
      <c r="F217" s="121" t="s">
        <v>811</v>
      </c>
      <c r="G217" s="166"/>
      <c r="H217" s="125">
        <f t="shared" si="6"/>
        <v>32.090000000000003</v>
      </c>
      <c r="I217" s="169">
        <f t="shared" si="8"/>
        <v>0</v>
      </c>
      <c r="J217" s="60" t="s">
        <v>3317</v>
      </c>
    </row>
    <row r="218" spans="1:10" s="62" customFormat="1" x14ac:dyDescent="0.2">
      <c r="A218" s="35" t="s">
        <v>979</v>
      </c>
      <c r="B218" s="50" t="s">
        <v>808</v>
      </c>
      <c r="C218" s="36">
        <v>1</v>
      </c>
      <c r="D218" s="15">
        <v>33.4</v>
      </c>
      <c r="E218" s="15">
        <v>42.11</v>
      </c>
      <c r="F218" s="121" t="s">
        <v>812</v>
      </c>
      <c r="G218" s="166"/>
      <c r="H218" s="125">
        <f t="shared" si="6"/>
        <v>42.11</v>
      </c>
      <c r="I218" s="169">
        <f t="shared" si="8"/>
        <v>0</v>
      </c>
      <c r="J218" s="60" t="s">
        <v>3318</v>
      </c>
    </row>
    <row r="219" spans="1:10" s="62" customFormat="1" x14ac:dyDescent="0.2">
      <c r="A219" s="35" t="s">
        <v>813</v>
      </c>
      <c r="B219" s="50" t="s">
        <v>808</v>
      </c>
      <c r="C219" s="36">
        <v>1.25</v>
      </c>
      <c r="D219" s="15">
        <v>42.1</v>
      </c>
      <c r="E219" s="15">
        <v>50.43</v>
      </c>
      <c r="F219" s="121" t="s">
        <v>812</v>
      </c>
      <c r="G219" s="166"/>
      <c r="H219" s="125">
        <f t="shared" si="6"/>
        <v>50.43</v>
      </c>
      <c r="I219" s="169">
        <f t="shared" si="8"/>
        <v>0</v>
      </c>
      <c r="J219" s="60" t="s">
        <v>3319</v>
      </c>
    </row>
    <row r="220" spans="1:10" s="62" customFormat="1" x14ac:dyDescent="0.2">
      <c r="A220" s="35" t="s">
        <v>814</v>
      </c>
      <c r="B220" s="50" t="s">
        <v>808</v>
      </c>
      <c r="C220" s="36">
        <v>1.5</v>
      </c>
      <c r="D220" s="15">
        <v>48.1</v>
      </c>
      <c r="E220" s="15">
        <v>91.97</v>
      </c>
      <c r="F220" s="121" t="s">
        <v>815</v>
      </c>
      <c r="G220" s="166"/>
      <c r="H220" s="125">
        <f t="shared" si="6"/>
        <v>91.97</v>
      </c>
      <c r="I220" s="169">
        <f t="shared" si="8"/>
        <v>0</v>
      </c>
      <c r="J220" s="60" t="s">
        <v>3320</v>
      </c>
    </row>
    <row r="221" spans="1:10" s="62" customFormat="1" x14ac:dyDescent="0.2">
      <c r="A221" s="35" t="s">
        <v>816</v>
      </c>
      <c r="B221" s="50" t="s">
        <v>808</v>
      </c>
      <c r="C221" s="36">
        <v>2</v>
      </c>
      <c r="D221" s="15">
        <v>60.2</v>
      </c>
      <c r="E221" s="15">
        <v>127.13</v>
      </c>
      <c r="F221" s="121" t="s">
        <v>817</v>
      </c>
      <c r="G221" s="166"/>
      <c r="H221" s="125">
        <f t="shared" si="6"/>
        <v>127.13</v>
      </c>
      <c r="I221" s="169">
        <f t="shared" si="8"/>
        <v>0</v>
      </c>
      <c r="J221" s="60" t="s">
        <v>3321</v>
      </c>
    </row>
    <row r="222" spans="1:10" s="62" customFormat="1" x14ac:dyDescent="0.2">
      <c r="A222" s="35" t="s">
        <v>818</v>
      </c>
      <c r="B222" s="50" t="s">
        <v>808</v>
      </c>
      <c r="C222" s="36">
        <v>3</v>
      </c>
      <c r="D222" s="15">
        <v>88.7</v>
      </c>
      <c r="E222" s="15">
        <v>242.9</v>
      </c>
      <c r="F222" s="122" t="s">
        <v>819</v>
      </c>
      <c r="G222" s="166"/>
      <c r="H222" s="125">
        <f t="shared" si="6"/>
        <v>242.9</v>
      </c>
      <c r="I222" s="169">
        <f t="shared" si="8"/>
        <v>0</v>
      </c>
      <c r="J222" s="60" t="s">
        <v>3322</v>
      </c>
    </row>
    <row r="223" spans="1:10" s="62" customFormat="1" x14ac:dyDescent="0.2">
      <c r="A223" s="35" t="s">
        <v>820</v>
      </c>
      <c r="B223" s="50" t="s">
        <v>808</v>
      </c>
      <c r="C223" s="36">
        <v>4</v>
      </c>
      <c r="D223" s="15">
        <v>114.1</v>
      </c>
      <c r="E223" s="15">
        <v>316.35000000000002</v>
      </c>
      <c r="F223" s="122" t="s">
        <v>819</v>
      </c>
      <c r="G223" s="166"/>
      <c r="H223" s="125">
        <f t="shared" si="6"/>
        <v>316.35000000000002</v>
      </c>
      <c r="I223" s="169">
        <f t="shared" si="8"/>
        <v>0</v>
      </c>
      <c r="J223" s="60" t="s">
        <v>3323</v>
      </c>
    </row>
    <row r="224" spans="1:10" s="62" customFormat="1" x14ac:dyDescent="0.2">
      <c r="A224" s="35" t="s">
        <v>1796</v>
      </c>
      <c r="B224" s="50" t="s">
        <v>1802</v>
      </c>
      <c r="C224" s="36">
        <v>0.5</v>
      </c>
      <c r="D224" s="15">
        <v>21.2</v>
      </c>
      <c r="E224" s="15">
        <v>25.19</v>
      </c>
      <c r="F224" s="121">
        <v>100</v>
      </c>
      <c r="G224" s="166"/>
      <c r="H224" s="125">
        <f t="shared" si="6"/>
        <v>25.19</v>
      </c>
      <c r="I224" s="169">
        <f t="shared" si="8"/>
        <v>0</v>
      </c>
      <c r="J224" s="60" t="s">
        <v>3324</v>
      </c>
    </row>
    <row r="225" spans="1:10" s="62" customFormat="1" x14ac:dyDescent="0.2">
      <c r="A225" s="35" t="s">
        <v>1797</v>
      </c>
      <c r="B225" s="50" t="s">
        <v>1802</v>
      </c>
      <c r="C225" s="36">
        <v>0.75</v>
      </c>
      <c r="D225" s="15">
        <v>26.6</v>
      </c>
      <c r="E225" s="15">
        <v>33.69</v>
      </c>
      <c r="F225" s="121">
        <v>50</v>
      </c>
      <c r="G225" s="166"/>
      <c r="H225" s="125">
        <f t="shared" si="6"/>
        <v>33.69</v>
      </c>
      <c r="I225" s="169">
        <f t="shared" si="8"/>
        <v>0</v>
      </c>
      <c r="J225" s="60" t="s">
        <v>3325</v>
      </c>
    </row>
    <row r="226" spans="1:10" s="62" customFormat="1" x14ac:dyDescent="0.2">
      <c r="A226" s="35" t="s">
        <v>1798</v>
      </c>
      <c r="B226" s="50" t="s">
        <v>1802</v>
      </c>
      <c r="C226" s="36">
        <v>1</v>
      </c>
      <c r="D226" s="15">
        <v>21.2</v>
      </c>
      <c r="E226" s="15">
        <v>74.69</v>
      </c>
      <c r="F226" s="121">
        <v>30</v>
      </c>
      <c r="G226" s="166"/>
      <c r="H226" s="125">
        <f t="shared" si="6"/>
        <v>74.69</v>
      </c>
      <c r="I226" s="169">
        <f t="shared" si="8"/>
        <v>0</v>
      </c>
      <c r="J226" s="60" t="s">
        <v>3326</v>
      </c>
    </row>
    <row r="227" spans="1:10" s="62" customFormat="1" x14ac:dyDescent="0.2">
      <c r="A227" s="35" t="s">
        <v>1799</v>
      </c>
      <c r="B227" s="50" t="s">
        <v>1803</v>
      </c>
      <c r="C227" s="36">
        <v>0.5</v>
      </c>
      <c r="D227" s="15">
        <v>21.2</v>
      </c>
      <c r="E227" s="15">
        <v>33.79</v>
      </c>
      <c r="F227" s="121">
        <v>100</v>
      </c>
      <c r="G227" s="166"/>
      <c r="H227" s="125">
        <f t="shared" si="6"/>
        <v>33.79</v>
      </c>
      <c r="I227" s="169">
        <f t="shared" si="8"/>
        <v>0</v>
      </c>
      <c r="J227" s="60" t="s">
        <v>3327</v>
      </c>
    </row>
    <row r="228" spans="1:10" s="62" customFormat="1" x14ac:dyDescent="0.2">
      <c r="A228" s="35" t="s">
        <v>1800</v>
      </c>
      <c r="B228" s="50" t="s">
        <v>1803</v>
      </c>
      <c r="C228" s="36">
        <v>0.75</v>
      </c>
      <c r="D228" s="15">
        <v>26.6</v>
      </c>
      <c r="E228" s="15">
        <v>32.25</v>
      </c>
      <c r="F228" s="121">
        <v>50</v>
      </c>
      <c r="G228" s="166"/>
      <c r="H228" s="125">
        <f t="shared" si="6"/>
        <v>32.25</v>
      </c>
      <c r="I228" s="169">
        <f t="shared" si="8"/>
        <v>0</v>
      </c>
      <c r="J228" s="60" t="s">
        <v>3328</v>
      </c>
    </row>
    <row r="229" spans="1:10" s="62" customFormat="1" x14ac:dyDescent="0.2">
      <c r="A229" s="35" t="s">
        <v>1801</v>
      </c>
      <c r="B229" s="50" t="s">
        <v>1803</v>
      </c>
      <c r="C229" s="36">
        <v>1</v>
      </c>
      <c r="D229" s="15">
        <v>21.2</v>
      </c>
      <c r="E229" s="15">
        <v>88.05</v>
      </c>
      <c r="F229" s="121">
        <v>30</v>
      </c>
      <c r="G229" s="166"/>
      <c r="H229" s="125">
        <f t="shared" si="6"/>
        <v>88.05</v>
      </c>
      <c r="I229" s="169">
        <f t="shared" si="8"/>
        <v>0</v>
      </c>
      <c r="J229" s="60" t="s">
        <v>3329</v>
      </c>
    </row>
    <row r="230" spans="1:10" s="62" customFormat="1" x14ac:dyDescent="0.2">
      <c r="A230" s="35" t="s">
        <v>821</v>
      </c>
      <c r="B230" s="50" t="s">
        <v>919</v>
      </c>
      <c r="C230" s="36">
        <v>0.5</v>
      </c>
      <c r="D230" s="15">
        <v>21.2</v>
      </c>
      <c r="E230" s="15">
        <v>10.93</v>
      </c>
      <c r="F230" s="121">
        <v>50</v>
      </c>
      <c r="G230" s="166"/>
      <c r="H230" s="125">
        <f t="shared" si="6"/>
        <v>10.93</v>
      </c>
      <c r="I230" s="169">
        <f t="shared" si="8"/>
        <v>0</v>
      </c>
      <c r="J230" s="60" t="s">
        <v>3330</v>
      </c>
    </row>
    <row r="231" spans="1:10" s="62" customFormat="1" x14ac:dyDescent="0.2">
      <c r="A231" s="35" t="s">
        <v>822</v>
      </c>
      <c r="B231" s="50" t="s">
        <v>919</v>
      </c>
      <c r="C231" s="36">
        <v>0.75</v>
      </c>
      <c r="D231" s="15">
        <v>26.6</v>
      </c>
      <c r="E231" s="15">
        <v>11.54</v>
      </c>
      <c r="F231" s="121">
        <v>50</v>
      </c>
      <c r="G231" s="166"/>
      <c r="H231" s="125">
        <f t="shared" si="6"/>
        <v>11.54</v>
      </c>
      <c r="I231" s="169">
        <f t="shared" si="8"/>
        <v>0</v>
      </c>
      <c r="J231" s="60" t="s">
        <v>3331</v>
      </c>
    </row>
    <row r="232" spans="1:10" s="62" customFormat="1" x14ac:dyDescent="0.2">
      <c r="A232" s="35" t="s">
        <v>824</v>
      </c>
      <c r="B232" s="50" t="s">
        <v>823</v>
      </c>
      <c r="C232" s="36">
        <v>0.5</v>
      </c>
      <c r="D232" s="15">
        <v>21.2</v>
      </c>
      <c r="E232" s="15">
        <v>10.77</v>
      </c>
      <c r="F232" s="121">
        <v>50</v>
      </c>
      <c r="G232" s="166"/>
      <c r="H232" s="125">
        <f t="shared" si="6"/>
        <v>10.77</v>
      </c>
      <c r="I232" s="169">
        <f t="shared" si="8"/>
        <v>0</v>
      </c>
      <c r="J232" s="60" t="s">
        <v>3332</v>
      </c>
    </row>
    <row r="233" spans="1:10" s="62" customFormat="1" x14ac:dyDescent="0.2">
      <c r="A233" s="35" t="s">
        <v>825</v>
      </c>
      <c r="B233" s="50" t="s">
        <v>823</v>
      </c>
      <c r="C233" s="36">
        <v>0.75</v>
      </c>
      <c r="D233" s="15">
        <v>26.6</v>
      </c>
      <c r="E233" s="15">
        <v>11.39</v>
      </c>
      <c r="F233" s="121">
        <v>50</v>
      </c>
      <c r="G233" s="166"/>
      <c r="H233" s="125">
        <f t="shared" si="6"/>
        <v>11.39</v>
      </c>
      <c r="I233" s="169">
        <f t="shared" si="8"/>
        <v>0</v>
      </c>
      <c r="J233" s="60" t="s">
        <v>3333</v>
      </c>
    </row>
    <row r="234" spans="1:10" s="62" customFormat="1" x14ac:dyDescent="0.2">
      <c r="A234" s="35" t="s">
        <v>827</v>
      </c>
      <c r="B234" s="50" t="s">
        <v>826</v>
      </c>
      <c r="C234" s="36">
        <v>0.5</v>
      </c>
      <c r="D234" s="15">
        <v>21.2</v>
      </c>
      <c r="E234" s="15">
        <v>32.61</v>
      </c>
      <c r="F234" s="121" t="s">
        <v>729</v>
      </c>
      <c r="G234" s="166"/>
      <c r="H234" s="125">
        <f t="shared" ref="H234:H283" si="9">E234*(1-$H$5)</f>
        <v>32.61</v>
      </c>
      <c r="I234" s="169">
        <f t="shared" si="8"/>
        <v>0</v>
      </c>
      <c r="J234" s="60" t="s">
        <v>3334</v>
      </c>
    </row>
    <row r="235" spans="1:10" s="62" customFormat="1" x14ac:dyDescent="0.2">
      <c r="A235" s="35" t="s">
        <v>828</v>
      </c>
      <c r="B235" s="50" t="s">
        <v>826</v>
      </c>
      <c r="C235" s="36">
        <v>0.75</v>
      </c>
      <c r="D235" s="15">
        <v>26.6</v>
      </c>
      <c r="E235" s="15">
        <v>37.53</v>
      </c>
      <c r="F235" s="121" t="s">
        <v>729</v>
      </c>
      <c r="G235" s="166"/>
      <c r="H235" s="125">
        <f t="shared" si="9"/>
        <v>37.53</v>
      </c>
      <c r="I235" s="169">
        <f t="shared" si="8"/>
        <v>0</v>
      </c>
      <c r="J235" s="60" t="s">
        <v>3335</v>
      </c>
    </row>
    <row r="236" spans="1:10" s="62" customFormat="1" x14ac:dyDescent="0.2">
      <c r="A236" s="35" t="s">
        <v>829</v>
      </c>
      <c r="B236" s="50" t="s">
        <v>826</v>
      </c>
      <c r="C236" s="36">
        <v>1</v>
      </c>
      <c r="D236" s="15">
        <v>33.4</v>
      </c>
      <c r="E236" s="15">
        <v>51</v>
      </c>
      <c r="F236" s="121" t="s">
        <v>729</v>
      </c>
      <c r="G236" s="166"/>
      <c r="H236" s="125">
        <f t="shared" si="9"/>
        <v>51</v>
      </c>
      <c r="I236" s="169">
        <f t="shared" si="8"/>
        <v>0</v>
      </c>
      <c r="J236" s="60" t="s">
        <v>3336</v>
      </c>
    </row>
    <row r="237" spans="1:10" s="62" customFormat="1" x14ac:dyDescent="0.2">
      <c r="A237" s="35" t="s">
        <v>830</v>
      </c>
      <c r="B237" s="50" t="s">
        <v>826</v>
      </c>
      <c r="C237" s="36">
        <v>1.25</v>
      </c>
      <c r="D237" s="15">
        <v>42.1</v>
      </c>
      <c r="E237" s="15">
        <v>73.33</v>
      </c>
      <c r="F237" s="121">
        <v>25</v>
      </c>
      <c r="G237" s="166"/>
      <c r="H237" s="125">
        <f t="shared" si="9"/>
        <v>73.33</v>
      </c>
      <c r="I237" s="169">
        <f t="shared" si="8"/>
        <v>0</v>
      </c>
      <c r="J237" s="60" t="s">
        <v>3337</v>
      </c>
    </row>
    <row r="238" spans="1:10" s="62" customFormat="1" x14ac:dyDescent="0.2">
      <c r="A238" s="35" t="s">
        <v>831</v>
      </c>
      <c r="B238" s="50" t="s">
        <v>826</v>
      </c>
      <c r="C238" s="36">
        <v>1.5</v>
      </c>
      <c r="D238" s="15">
        <v>48.1</v>
      </c>
      <c r="E238" s="15">
        <v>123.68</v>
      </c>
      <c r="F238" s="121">
        <v>12</v>
      </c>
      <c r="G238" s="166"/>
      <c r="H238" s="125">
        <f t="shared" si="9"/>
        <v>123.68</v>
      </c>
      <c r="I238" s="169">
        <f t="shared" si="8"/>
        <v>0</v>
      </c>
      <c r="J238" s="60" t="s">
        <v>3338</v>
      </c>
    </row>
    <row r="239" spans="1:10" s="62" customFormat="1" x14ac:dyDescent="0.2">
      <c r="A239" s="35" t="s">
        <v>832</v>
      </c>
      <c r="B239" s="50" t="s">
        <v>826</v>
      </c>
      <c r="C239" s="36">
        <v>2</v>
      </c>
      <c r="D239" s="15">
        <v>60.2</v>
      </c>
      <c r="E239" s="15">
        <v>158.07</v>
      </c>
      <c r="F239" s="121">
        <v>12</v>
      </c>
      <c r="G239" s="166"/>
      <c r="H239" s="125">
        <f t="shared" si="9"/>
        <v>158.07</v>
      </c>
      <c r="I239" s="169">
        <f t="shared" si="8"/>
        <v>0</v>
      </c>
      <c r="J239" s="60" t="s">
        <v>3339</v>
      </c>
    </row>
    <row r="240" spans="1:10" s="62" customFormat="1" x14ac:dyDescent="0.2">
      <c r="A240" s="35" t="s">
        <v>833</v>
      </c>
      <c r="B240" s="50" t="s">
        <v>826</v>
      </c>
      <c r="C240" s="36">
        <v>2.5</v>
      </c>
      <c r="D240" s="15">
        <v>73</v>
      </c>
      <c r="E240" s="15">
        <v>313.92</v>
      </c>
      <c r="F240" s="121">
        <v>1</v>
      </c>
      <c r="G240" s="166"/>
      <c r="H240" s="125">
        <f t="shared" si="9"/>
        <v>313.92</v>
      </c>
      <c r="I240" s="169">
        <f t="shared" si="8"/>
        <v>0</v>
      </c>
      <c r="J240" s="60" t="s">
        <v>3340</v>
      </c>
    </row>
    <row r="241" spans="1:10" s="62" customFormat="1" x14ac:dyDescent="0.2">
      <c r="A241" s="35" t="s">
        <v>834</v>
      </c>
      <c r="B241" s="50" t="s">
        <v>826</v>
      </c>
      <c r="C241" s="36">
        <v>3</v>
      </c>
      <c r="D241" s="15">
        <v>88.7</v>
      </c>
      <c r="E241" s="15">
        <v>538.57000000000005</v>
      </c>
      <c r="F241" s="121">
        <v>1</v>
      </c>
      <c r="G241" s="166"/>
      <c r="H241" s="125">
        <f t="shared" si="9"/>
        <v>538.57000000000005</v>
      </c>
      <c r="I241" s="169">
        <f t="shared" si="8"/>
        <v>0</v>
      </c>
      <c r="J241" s="60" t="s">
        <v>3341</v>
      </c>
    </row>
    <row r="242" spans="1:10" s="62" customFormat="1" x14ac:dyDescent="0.2">
      <c r="A242" s="35" t="s">
        <v>835</v>
      </c>
      <c r="B242" s="50" t="s">
        <v>826</v>
      </c>
      <c r="C242" s="36">
        <v>4</v>
      </c>
      <c r="D242" s="15">
        <v>114.1</v>
      </c>
      <c r="E242" s="15">
        <v>1569.65</v>
      </c>
      <c r="F242" s="121">
        <v>1</v>
      </c>
      <c r="G242" s="166"/>
      <c r="H242" s="125">
        <f t="shared" si="9"/>
        <v>1569.65</v>
      </c>
      <c r="I242" s="169">
        <f t="shared" si="8"/>
        <v>0</v>
      </c>
      <c r="J242" s="60" t="s">
        <v>3342</v>
      </c>
    </row>
    <row r="243" spans="1:10" s="62" customFormat="1" x14ac:dyDescent="0.2">
      <c r="A243" s="35" t="s">
        <v>2157</v>
      </c>
      <c r="B243" s="50" t="s">
        <v>2162</v>
      </c>
      <c r="C243" s="36">
        <v>0.75</v>
      </c>
      <c r="D243" s="15">
        <v>26.6</v>
      </c>
      <c r="E243" s="15">
        <v>54.35</v>
      </c>
      <c r="F243" s="121">
        <v>1</v>
      </c>
      <c r="G243" s="166"/>
      <c r="H243" s="125">
        <f t="shared" ref="H243:H247" si="10">E243*(1-$H$5)</f>
        <v>54.35</v>
      </c>
      <c r="I243" s="169">
        <f t="shared" si="8"/>
        <v>0</v>
      </c>
      <c r="J243" s="60" t="s">
        <v>3343</v>
      </c>
    </row>
    <row r="244" spans="1:10" s="62" customFormat="1" x14ac:dyDescent="0.2">
      <c r="A244" s="35" t="s">
        <v>2158</v>
      </c>
      <c r="B244" s="50" t="s">
        <v>2162</v>
      </c>
      <c r="C244" s="36">
        <v>1</v>
      </c>
      <c r="D244" s="15">
        <v>33.4</v>
      </c>
      <c r="E244" s="15">
        <v>81.72</v>
      </c>
      <c r="F244" s="121">
        <v>1</v>
      </c>
      <c r="G244" s="166"/>
      <c r="H244" s="125">
        <f t="shared" si="10"/>
        <v>81.72</v>
      </c>
      <c r="I244" s="169">
        <f t="shared" si="8"/>
        <v>0</v>
      </c>
      <c r="J244" s="60" t="s">
        <v>3344</v>
      </c>
    </row>
    <row r="245" spans="1:10" s="62" customFormat="1" x14ac:dyDescent="0.2">
      <c r="A245" s="35" t="s">
        <v>2159</v>
      </c>
      <c r="B245" s="50" t="s">
        <v>2162</v>
      </c>
      <c r="C245" s="36">
        <v>1.25</v>
      </c>
      <c r="D245" s="15">
        <v>42.1</v>
      </c>
      <c r="E245" s="15">
        <v>156.08000000000001</v>
      </c>
      <c r="F245" s="121">
        <v>1</v>
      </c>
      <c r="G245" s="166"/>
      <c r="H245" s="125">
        <f t="shared" si="10"/>
        <v>156.08000000000001</v>
      </c>
      <c r="I245" s="169">
        <f t="shared" si="8"/>
        <v>0</v>
      </c>
      <c r="J245" s="60" t="s">
        <v>3345</v>
      </c>
    </row>
    <row r="246" spans="1:10" s="62" customFormat="1" x14ac:dyDescent="0.2">
      <c r="A246" s="35" t="s">
        <v>2160</v>
      </c>
      <c r="B246" s="50" t="s">
        <v>2162</v>
      </c>
      <c r="C246" s="36">
        <v>1.5</v>
      </c>
      <c r="D246" s="15">
        <v>48.1</v>
      </c>
      <c r="E246" s="15">
        <v>242.24</v>
      </c>
      <c r="F246" s="121">
        <v>1</v>
      </c>
      <c r="G246" s="166"/>
      <c r="H246" s="125">
        <f t="shared" si="10"/>
        <v>242.24</v>
      </c>
      <c r="I246" s="169">
        <f t="shared" si="8"/>
        <v>0</v>
      </c>
      <c r="J246" s="60" t="s">
        <v>3346</v>
      </c>
    </row>
    <row r="247" spans="1:10" s="62" customFormat="1" x14ac:dyDescent="0.2">
      <c r="A247" s="35" t="s">
        <v>2161</v>
      </c>
      <c r="B247" s="50" t="s">
        <v>2162</v>
      </c>
      <c r="C247" s="36">
        <v>2</v>
      </c>
      <c r="D247" s="15">
        <v>60.2</v>
      </c>
      <c r="E247" s="15">
        <v>550.83000000000004</v>
      </c>
      <c r="F247" s="121">
        <v>1</v>
      </c>
      <c r="G247" s="166"/>
      <c r="H247" s="125">
        <f t="shared" si="10"/>
        <v>550.83000000000004</v>
      </c>
      <c r="I247" s="169">
        <f t="shared" si="8"/>
        <v>0</v>
      </c>
      <c r="J247" s="60" t="s">
        <v>3347</v>
      </c>
    </row>
    <row r="248" spans="1:10" s="62" customFormat="1" x14ac:dyDescent="0.2">
      <c r="A248" s="35" t="s">
        <v>837</v>
      </c>
      <c r="B248" s="50" t="s">
        <v>836</v>
      </c>
      <c r="C248" s="38" t="s">
        <v>838</v>
      </c>
      <c r="D248" s="185">
        <v>15.9</v>
      </c>
      <c r="E248" s="15">
        <v>5.41</v>
      </c>
      <c r="F248" s="121">
        <v>100</v>
      </c>
      <c r="G248" s="166"/>
      <c r="H248" s="125">
        <f t="shared" si="9"/>
        <v>5.41</v>
      </c>
      <c r="I248" s="169">
        <f t="shared" si="8"/>
        <v>0</v>
      </c>
      <c r="J248" s="60" t="s">
        <v>2281</v>
      </c>
    </row>
    <row r="249" spans="1:10" s="62" customFormat="1" x14ac:dyDescent="0.2">
      <c r="A249" s="35" t="s">
        <v>839</v>
      </c>
      <c r="B249" s="50" t="s">
        <v>836</v>
      </c>
      <c r="C249" s="38" t="s">
        <v>840</v>
      </c>
      <c r="D249" s="15">
        <v>21.2</v>
      </c>
      <c r="E249" s="15">
        <v>5.94</v>
      </c>
      <c r="F249" s="121">
        <v>100</v>
      </c>
      <c r="G249" s="166"/>
      <c r="H249" s="125">
        <f t="shared" si="9"/>
        <v>5.94</v>
      </c>
      <c r="I249" s="169">
        <f t="shared" si="8"/>
        <v>0</v>
      </c>
      <c r="J249" s="60" t="s">
        <v>2282</v>
      </c>
    </row>
    <row r="250" spans="1:10" s="62" customFormat="1" x14ac:dyDescent="0.2">
      <c r="A250" s="35" t="s">
        <v>841</v>
      </c>
      <c r="B250" s="50" t="s">
        <v>836</v>
      </c>
      <c r="C250" s="38" t="s">
        <v>842</v>
      </c>
      <c r="D250" s="15">
        <v>26.6</v>
      </c>
      <c r="E250" s="15">
        <v>6.58</v>
      </c>
      <c r="F250" s="121">
        <v>100</v>
      </c>
      <c r="G250" s="166"/>
      <c r="H250" s="125">
        <f t="shared" si="9"/>
        <v>6.58</v>
      </c>
      <c r="I250" s="169">
        <f t="shared" si="8"/>
        <v>0</v>
      </c>
      <c r="J250" s="60" t="s">
        <v>2283</v>
      </c>
    </row>
    <row r="251" spans="1:10" s="62" customFormat="1" x14ac:dyDescent="0.2">
      <c r="A251" s="35" t="s">
        <v>843</v>
      </c>
      <c r="B251" s="50" t="s">
        <v>836</v>
      </c>
      <c r="C251" s="38" t="s">
        <v>844</v>
      </c>
      <c r="D251" s="15">
        <v>33.4</v>
      </c>
      <c r="E251" s="15">
        <v>7.06</v>
      </c>
      <c r="F251" s="121">
        <v>100</v>
      </c>
      <c r="G251" s="166"/>
      <c r="H251" s="125">
        <f t="shared" si="9"/>
        <v>7.06</v>
      </c>
      <c r="I251" s="169">
        <f t="shared" si="8"/>
        <v>0</v>
      </c>
      <c r="J251" s="60" t="s">
        <v>2284</v>
      </c>
    </row>
    <row r="252" spans="1:10" s="62" customFormat="1" x14ac:dyDescent="0.2">
      <c r="A252" s="35" t="s">
        <v>845</v>
      </c>
      <c r="B252" s="50" t="s">
        <v>836</v>
      </c>
      <c r="C252" s="38" t="s">
        <v>846</v>
      </c>
      <c r="D252" s="15">
        <v>42.1</v>
      </c>
      <c r="E252" s="15">
        <v>7.67</v>
      </c>
      <c r="F252" s="121">
        <v>50</v>
      </c>
      <c r="G252" s="166"/>
      <c r="H252" s="125">
        <f t="shared" si="9"/>
        <v>7.67</v>
      </c>
      <c r="I252" s="169">
        <f t="shared" si="8"/>
        <v>0</v>
      </c>
      <c r="J252" s="60" t="s">
        <v>2285</v>
      </c>
    </row>
    <row r="253" spans="1:10" s="62" customFormat="1" x14ac:dyDescent="0.2">
      <c r="A253" s="35" t="s">
        <v>847</v>
      </c>
      <c r="B253" s="50" t="s">
        <v>836</v>
      </c>
      <c r="C253" s="38" t="s">
        <v>848</v>
      </c>
      <c r="D253" s="15">
        <v>48.1</v>
      </c>
      <c r="E253" s="15">
        <v>8.24</v>
      </c>
      <c r="F253" s="121">
        <v>50</v>
      </c>
      <c r="G253" s="166"/>
      <c r="H253" s="125">
        <f t="shared" si="9"/>
        <v>8.24</v>
      </c>
      <c r="I253" s="169">
        <f t="shared" si="8"/>
        <v>0</v>
      </c>
      <c r="J253" s="60" t="s">
        <v>2286</v>
      </c>
    </row>
    <row r="254" spans="1:10" s="62" customFormat="1" x14ac:dyDescent="0.2">
      <c r="A254" s="35" t="s">
        <v>849</v>
      </c>
      <c r="B254" s="50" t="s">
        <v>836</v>
      </c>
      <c r="C254" s="38" t="s">
        <v>850</v>
      </c>
      <c r="D254" s="15">
        <v>60.2</v>
      </c>
      <c r="E254" s="15">
        <v>9.32</v>
      </c>
      <c r="F254" s="121">
        <v>50</v>
      </c>
      <c r="G254" s="166"/>
      <c r="H254" s="125">
        <f t="shared" si="9"/>
        <v>9.32</v>
      </c>
      <c r="I254" s="169">
        <f t="shared" si="8"/>
        <v>0</v>
      </c>
      <c r="J254" s="60" t="s">
        <v>3348</v>
      </c>
    </row>
    <row r="255" spans="1:10" s="62" customFormat="1" x14ac:dyDescent="0.2">
      <c r="A255" s="35" t="s">
        <v>851</v>
      </c>
      <c r="B255" s="50" t="s">
        <v>836</v>
      </c>
      <c r="C255" s="38" t="s">
        <v>852</v>
      </c>
      <c r="D255" s="15">
        <v>73</v>
      </c>
      <c r="E255" s="15">
        <v>11.81</v>
      </c>
      <c r="F255" s="121">
        <v>50</v>
      </c>
      <c r="G255" s="166"/>
      <c r="H255" s="125">
        <f t="shared" si="9"/>
        <v>11.81</v>
      </c>
      <c r="I255" s="169">
        <f t="shared" si="8"/>
        <v>0</v>
      </c>
      <c r="J255" s="60" t="s">
        <v>3349</v>
      </c>
    </row>
    <row r="256" spans="1:10" s="62" customFormat="1" x14ac:dyDescent="0.2">
      <c r="A256" s="35" t="s">
        <v>853</v>
      </c>
      <c r="B256" s="50" t="s">
        <v>836</v>
      </c>
      <c r="C256" s="38" t="s">
        <v>854</v>
      </c>
      <c r="D256" s="15">
        <v>88.7</v>
      </c>
      <c r="E256" s="15">
        <v>18.690000000000001</v>
      </c>
      <c r="F256" s="121">
        <v>50</v>
      </c>
      <c r="G256" s="166"/>
      <c r="H256" s="125">
        <f t="shared" si="9"/>
        <v>18.690000000000001</v>
      </c>
      <c r="I256" s="169">
        <f t="shared" si="8"/>
        <v>0</v>
      </c>
      <c r="J256" s="60" t="s">
        <v>3350</v>
      </c>
    </row>
    <row r="257" spans="1:10" s="62" customFormat="1" x14ac:dyDescent="0.2">
      <c r="A257" s="39" t="s">
        <v>910</v>
      </c>
      <c r="B257" s="50" t="s">
        <v>836</v>
      </c>
      <c r="C257" s="40" t="s">
        <v>911</v>
      </c>
      <c r="D257" s="15">
        <v>114.1</v>
      </c>
      <c r="E257" s="32">
        <v>14.86</v>
      </c>
      <c r="F257" s="39">
        <v>1</v>
      </c>
      <c r="G257" s="166"/>
      <c r="H257" s="125">
        <f>E257*(1-$H$5)</f>
        <v>14.86</v>
      </c>
      <c r="I257" s="169">
        <f t="shared" si="8"/>
        <v>0</v>
      </c>
      <c r="J257" s="60" t="s">
        <v>3351</v>
      </c>
    </row>
    <row r="258" spans="1:10" s="62" customFormat="1" x14ac:dyDescent="0.2">
      <c r="A258" s="35" t="s">
        <v>30</v>
      </c>
      <c r="B258" s="50" t="s">
        <v>29</v>
      </c>
      <c r="C258" s="5" t="s">
        <v>98</v>
      </c>
      <c r="D258" s="15">
        <v>21.2</v>
      </c>
      <c r="E258" s="15">
        <v>1.08</v>
      </c>
      <c r="F258" s="121">
        <v>100</v>
      </c>
      <c r="G258" s="166"/>
      <c r="H258" s="125">
        <f>E258*(1-$H$5)</f>
        <v>1.08</v>
      </c>
      <c r="I258" s="169">
        <f t="shared" si="8"/>
        <v>0</v>
      </c>
      <c r="J258" s="60" t="s">
        <v>2288</v>
      </c>
    </row>
    <row r="259" spans="1:10" s="62" customFormat="1" x14ac:dyDescent="0.2">
      <c r="A259" s="35" t="s">
        <v>31</v>
      </c>
      <c r="B259" s="50" t="s">
        <v>29</v>
      </c>
      <c r="C259" s="5" t="s">
        <v>99</v>
      </c>
      <c r="D259" s="15">
        <v>26.6</v>
      </c>
      <c r="E259" s="15">
        <v>1.17</v>
      </c>
      <c r="F259" s="121">
        <v>50</v>
      </c>
      <c r="G259" s="166"/>
      <c r="H259" s="125">
        <f t="shared" si="9"/>
        <v>1.17</v>
      </c>
      <c r="I259" s="169">
        <f t="shared" si="8"/>
        <v>0</v>
      </c>
      <c r="J259" s="60" t="s">
        <v>2289</v>
      </c>
    </row>
    <row r="260" spans="1:10" s="62" customFormat="1" x14ac:dyDescent="0.2">
      <c r="A260" s="35" t="s">
        <v>32</v>
      </c>
      <c r="B260" s="50" t="s">
        <v>29</v>
      </c>
      <c r="C260" s="5" t="s">
        <v>100</v>
      </c>
      <c r="D260" s="15">
        <v>33.4</v>
      </c>
      <c r="E260" s="15">
        <v>1.35</v>
      </c>
      <c r="F260" s="121">
        <v>50</v>
      </c>
      <c r="G260" s="166"/>
      <c r="H260" s="125">
        <f t="shared" si="9"/>
        <v>1.35</v>
      </c>
      <c r="I260" s="169">
        <f t="shared" si="8"/>
        <v>0</v>
      </c>
      <c r="J260" s="60" t="s">
        <v>2290</v>
      </c>
    </row>
    <row r="261" spans="1:10" s="62" customFormat="1" x14ac:dyDescent="0.2">
      <c r="A261" s="35" t="s">
        <v>33</v>
      </c>
      <c r="B261" s="50" t="s">
        <v>29</v>
      </c>
      <c r="C261" s="5" t="s">
        <v>101</v>
      </c>
      <c r="D261" s="15">
        <v>42.1</v>
      </c>
      <c r="E261" s="15">
        <v>1.82</v>
      </c>
      <c r="F261" s="121">
        <v>25</v>
      </c>
      <c r="G261" s="166"/>
      <c r="H261" s="125">
        <f t="shared" si="9"/>
        <v>1.82</v>
      </c>
      <c r="I261" s="169">
        <f t="shared" si="8"/>
        <v>0</v>
      </c>
      <c r="J261" s="60" t="s">
        <v>2291</v>
      </c>
    </row>
    <row r="262" spans="1:10" s="62" customFormat="1" x14ac:dyDescent="0.2">
      <c r="A262" s="35" t="s">
        <v>34</v>
      </c>
      <c r="B262" s="50" t="s">
        <v>29</v>
      </c>
      <c r="C262" s="5" t="s">
        <v>102</v>
      </c>
      <c r="D262" s="15">
        <v>48.1</v>
      </c>
      <c r="E262" s="15">
        <v>2.89</v>
      </c>
      <c r="F262" s="121">
        <v>25</v>
      </c>
      <c r="G262" s="166"/>
      <c r="H262" s="125">
        <f t="shared" si="9"/>
        <v>2.89</v>
      </c>
      <c r="I262" s="169">
        <f t="shared" si="8"/>
        <v>0</v>
      </c>
      <c r="J262" s="60" t="s">
        <v>2292</v>
      </c>
    </row>
    <row r="263" spans="1:10" s="62" customFormat="1" x14ac:dyDescent="0.2">
      <c r="A263" s="35" t="s">
        <v>35</v>
      </c>
      <c r="B263" s="50" t="s">
        <v>29</v>
      </c>
      <c r="C263" s="38" t="s">
        <v>855</v>
      </c>
      <c r="D263" s="15">
        <v>60.2</v>
      </c>
      <c r="E263" s="15">
        <v>3</v>
      </c>
      <c r="F263" s="121">
        <v>20</v>
      </c>
      <c r="G263" s="166"/>
      <c r="H263" s="125">
        <f t="shared" si="9"/>
        <v>3</v>
      </c>
      <c r="I263" s="169">
        <f t="shared" ref="I263:I323" si="11">G263*H263</f>
        <v>0</v>
      </c>
      <c r="J263" s="60" t="s">
        <v>3352</v>
      </c>
    </row>
    <row r="264" spans="1:10" x14ac:dyDescent="0.2">
      <c r="B264" s="41" t="s">
        <v>912</v>
      </c>
      <c r="C264" s="41"/>
      <c r="D264" s="15"/>
      <c r="E264" s="41"/>
      <c r="F264" s="41"/>
      <c r="G264" s="166"/>
      <c r="H264" s="125"/>
      <c r="I264" s="169">
        <f t="shared" si="11"/>
        <v>0</v>
      </c>
      <c r="J264" s="60"/>
    </row>
    <row r="265" spans="1:10" ht="12" customHeight="1" x14ac:dyDescent="0.2">
      <c r="A265" s="42"/>
      <c r="B265" s="192"/>
      <c r="C265" s="42"/>
      <c r="D265" s="42"/>
      <c r="E265" s="15"/>
      <c r="F265" s="123"/>
      <c r="G265" s="166"/>
      <c r="H265" s="125"/>
      <c r="I265" s="169">
        <f t="shared" si="11"/>
        <v>0</v>
      </c>
      <c r="J265" s="60"/>
    </row>
    <row r="266" spans="1:10" ht="12" customHeight="1" x14ac:dyDescent="0.2">
      <c r="A266" s="42" t="s">
        <v>1241</v>
      </c>
      <c r="B266" s="50" t="s">
        <v>1233</v>
      </c>
      <c r="C266" s="42">
        <v>125</v>
      </c>
      <c r="D266" s="42">
        <v>125</v>
      </c>
      <c r="E266" s="190">
        <v>27.8</v>
      </c>
      <c r="F266" s="123">
        <v>24</v>
      </c>
      <c r="G266" s="166"/>
      <c r="H266" s="125">
        <f t="shared" ref="H266:H274" si="12">E266*(1-$H$5)</f>
        <v>27.8</v>
      </c>
      <c r="I266" s="169">
        <f t="shared" si="11"/>
        <v>0</v>
      </c>
      <c r="J266" s="60" t="s">
        <v>2307</v>
      </c>
    </row>
    <row r="267" spans="1:10" ht="12" customHeight="1" x14ac:dyDescent="0.2">
      <c r="A267" s="42" t="s">
        <v>1242</v>
      </c>
      <c r="B267" s="50" t="s">
        <v>1234</v>
      </c>
      <c r="C267" s="42">
        <v>250</v>
      </c>
      <c r="D267" s="42">
        <v>250</v>
      </c>
      <c r="E267" s="190">
        <v>41.7</v>
      </c>
      <c r="F267" s="123">
        <v>24</v>
      </c>
      <c r="G267" s="166"/>
      <c r="H267" s="125">
        <f t="shared" si="12"/>
        <v>41.7</v>
      </c>
      <c r="I267" s="169">
        <f t="shared" si="11"/>
        <v>0</v>
      </c>
      <c r="J267" s="60" t="s">
        <v>2308</v>
      </c>
    </row>
    <row r="268" spans="1:10" ht="12" customHeight="1" x14ac:dyDescent="0.2">
      <c r="A268" s="42" t="s">
        <v>1243</v>
      </c>
      <c r="B268" s="50" t="s">
        <v>1235</v>
      </c>
      <c r="C268" s="42">
        <v>500</v>
      </c>
      <c r="D268" s="42">
        <v>500</v>
      </c>
      <c r="E268" s="190">
        <v>74.06</v>
      </c>
      <c r="F268" s="123">
        <v>12</v>
      </c>
      <c r="G268" s="166"/>
      <c r="H268" s="125">
        <f t="shared" si="12"/>
        <v>74.06</v>
      </c>
      <c r="I268" s="169">
        <f t="shared" si="11"/>
        <v>0</v>
      </c>
      <c r="J268" s="60" t="s">
        <v>2309</v>
      </c>
    </row>
    <row r="269" spans="1:10" ht="12" customHeight="1" x14ac:dyDescent="0.2">
      <c r="A269" s="42" t="s">
        <v>1244</v>
      </c>
      <c r="B269" s="50" t="s">
        <v>1236</v>
      </c>
      <c r="C269" s="42">
        <v>125</v>
      </c>
      <c r="D269" s="42">
        <v>125</v>
      </c>
      <c r="E269" s="190">
        <v>23.47</v>
      </c>
      <c r="F269" s="123">
        <v>20</v>
      </c>
      <c r="G269" s="166"/>
      <c r="H269" s="125">
        <f t="shared" si="12"/>
        <v>23.47</v>
      </c>
      <c r="I269" s="169">
        <f t="shared" si="11"/>
        <v>0</v>
      </c>
      <c r="J269" s="60" t="s">
        <v>2310</v>
      </c>
    </row>
    <row r="270" spans="1:10" ht="12" customHeight="1" x14ac:dyDescent="0.2">
      <c r="A270" s="42" t="s">
        <v>1245</v>
      </c>
      <c r="B270" s="50" t="s">
        <v>1237</v>
      </c>
      <c r="C270" s="42">
        <v>250</v>
      </c>
      <c r="D270" s="42">
        <v>250</v>
      </c>
      <c r="E270" s="190">
        <v>34.47</v>
      </c>
      <c r="F270" s="123">
        <v>12</v>
      </c>
      <c r="G270" s="166"/>
      <c r="H270" s="125">
        <f t="shared" si="12"/>
        <v>34.47</v>
      </c>
      <c r="I270" s="169">
        <f t="shared" si="11"/>
        <v>0</v>
      </c>
      <c r="J270" s="60" t="s">
        <v>2311</v>
      </c>
    </row>
    <row r="271" spans="1:10" ht="12" customHeight="1" x14ac:dyDescent="0.2">
      <c r="A271" s="42" t="s">
        <v>1812</v>
      </c>
      <c r="B271" s="50" t="s">
        <v>1811</v>
      </c>
      <c r="C271" s="42">
        <v>500</v>
      </c>
      <c r="D271" s="42">
        <v>500</v>
      </c>
      <c r="E271" s="190">
        <v>78.59</v>
      </c>
      <c r="F271" s="123">
        <v>12</v>
      </c>
      <c r="G271" s="166"/>
      <c r="H271" s="125">
        <f t="shared" si="12"/>
        <v>78.59</v>
      </c>
      <c r="I271" s="169">
        <f t="shared" si="11"/>
        <v>0</v>
      </c>
      <c r="J271" s="60" t="s">
        <v>3353</v>
      </c>
    </row>
    <row r="272" spans="1:10" ht="12" customHeight="1" x14ac:dyDescent="0.2">
      <c r="A272" s="42" t="s">
        <v>1246</v>
      </c>
      <c r="B272" s="50" t="s">
        <v>1238</v>
      </c>
      <c r="C272" s="42">
        <v>125</v>
      </c>
      <c r="D272" s="42">
        <v>125</v>
      </c>
      <c r="E272" s="190">
        <v>24.13</v>
      </c>
      <c r="F272" s="123">
        <v>24</v>
      </c>
      <c r="G272" s="166"/>
      <c r="H272" s="125">
        <f t="shared" si="12"/>
        <v>24.13</v>
      </c>
      <c r="I272" s="169">
        <f t="shared" si="11"/>
        <v>0</v>
      </c>
      <c r="J272" s="60" t="s">
        <v>3354</v>
      </c>
    </row>
    <row r="273" spans="1:10" ht="12" customHeight="1" x14ac:dyDescent="0.2">
      <c r="A273" s="42" t="s">
        <v>1247</v>
      </c>
      <c r="B273" s="50" t="s">
        <v>1239</v>
      </c>
      <c r="C273" s="42">
        <v>250</v>
      </c>
      <c r="D273" s="42">
        <v>250</v>
      </c>
      <c r="E273" s="190">
        <v>43.85</v>
      </c>
      <c r="F273" s="123">
        <v>24</v>
      </c>
      <c r="G273" s="166"/>
      <c r="H273" s="125">
        <f t="shared" si="12"/>
        <v>43.85</v>
      </c>
      <c r="I273" s="169">
        <f t="shared" si="11"/>
        <v>0</v>
      </c>
      <c r="J273" s="60" t="s">
        <v>3355</v>
      </c>
    </row>
    <row r="274" spans="1:10" ht="12" customHeight="1" x14ac:dyDescent="0.2">
      <c r="A274" s="42" t="s">
        <v>1248</v>
      </c>
      <c r="B274" s="50" t="s">
        <v>1240</v>
      </c>
      <c r="C274" s="42">
        <v>500</v>
      </c>
      <c r="D274" s="42">
        <v>500</v>
      </c>
      <c r="E274" s="190">
        <v>76.739999999999995</v>
      </c>
      <c r="F274" s="123">
        <v>12</v>
      </c>
      <c r="G274" s="166"/>
      <c r="H274" s="125">
        <f t="shared" si="12"/>
        <v>76.739999999999995</v>
      </c>
      <c r="I274" s="169">
        <f t="shared" si="11"/>
        <v>0</v>
      </c>
      <c r="J274" s="60" t="s">
        <v>3356</v>
      </c>
    </row>
    <row r="275" spans="1:10" ht="12" customHeight="1" x14ac:dyDescent="0.2">
      <c r="A275" s="42" t="s">
        <v>3379</v>
      </c>
      <c r="B275" s="50" t="s">
        <v>3383</v>
      </c>
      <c r="C275" s="42">
        <v>125</v>
      </c>
      <c r="D275" s="42">
        <v>125</v>
      </c>
      <c r="E275" s="190">
        <v>43.52</v>
      </c>
      <c r="F275" s="123">
        <v>24</v>
      </c>
      <c r="G275" s="166"/>
      <c r="H275" s="125">
        <f t="shared" ref="H275:H278" si="13">E275*(1-$H$5)</f>
        <v>43.52</v>
      </c>
      <c r="I275" s="169">
        <f t="shared" si="11"/>
        <v>0</v>
      </c>
      <c r="J275" s="60"/>
    </row>
    <row r="276" spans="1:10" ht="12" customHeight="1" x14ac:dyDescent="0.2">
      <c r="A276" s="42" t="s">
        <v>3380</v>
      </c>
      <c r="B276" s="50" t="s">
        <v>3384</v>
      </c>
      <c r="C276" s="42">
        <v>250</v>
      </c>
      <c r="D276" s="42">
        <v>250</v>
      </c>
      <c r="E276" s="190">
        <v>56.16</v>
      </c>
      <c r="F276" s="123">
        <v>24</v>
      </c>
      <c r="G276" s="166"/>
      <c r="H276" s="125">
        <f t="shared" si="13"/>
        <v>56.16</v>
      </c>
      <c r="I276" s="169">
        <f t="shared" si="11"/>
        <v>0</v>
      </c>
      <c r="J276" s="60"/>
    </row>
    <row r="277" spans="1:10" ht="12" customHeight="1" x14ac:dyDescent="0.2">
      <c r="A277" s="42" t="s">
        <v>3381</v>
      </c>
      <c r="B277" s="50" t="s">
        <v>3385</v>
      </c>
      <c r="C277" s="42">
        <v>500</v>
      </c>
      <c r="D277" s="42">
        <v>500</v>
      </c>
      <c r="E277" s="190">
        <v>101.51</v>
      </c>
      <c r="F277" s="123">
        <v>12</v>
      </c>
      <c r="G277" s="166"/>
      <c r="H277" s="125">
        <f t="shared" si="13"/>
        <v>101.51</v>
      </c>
      <c r="I277" s="169">
        <f t="shared" si="11"/>
        <v>0</v>
      </c>
      <c r="J277" s="60"/>
    </row>
    <row r="278" spans="1:10" ht="12" customHeight="1" x14ac:dyDescent="0.2">
      <c r="A278" s="42" t="s">
        <v>3382</v>
      </c>
      <c r="B278" s="50" t="s">
        <v>3386</v>
      </c>
      <c r="C278" s="42">
        <v>1000</v>
      </c>
      <c r="D278" s="42">
        <v>1000</v>
      </c>
      <c r="E278" s="190">
        <v>170.51</v>
      </c>
      <c r="F278" s="123">
        <v>12</v>
      </c>
      <c r="G278" s="166"/>
      <c r="H278" s="125">
        <f t="shared" si="13"/>
        <v>170.51</v>
      </c>
      <c r="I278" s="169">
        <f t="shared" si="11"/>
        <v>0</v>
      </c>
      <c r="J278" s="60"/>
    </row>
    <row r="279" spans="1:10" ht="12" customHeight="1" x14ac:dyDescent="0.2">
      <c r="A279" s="42"/>
      <c r="B279" s="192"/>
      <c r="C279" s="42"/>
      <c r="D279" s="42"/>
      <c r="E279" s="15"/>
      <c r="F279" s="123"/>
      <c r="G279" s="166"/>
      <c r="H279" s="125"/>
      <c r="I279" s="169">
        <f t="shared" si="11"/>
        <v>0</v>
      </c>
      <c r="J279" s="60"/>
    </row>
    <row r="280" spans="1:10" ht="12" customHeight="1" x14ac:dyDescent="0.2">
      <c r="A280" s="42" t="s">
        <v>1041</v>
      </c>
      <c r="B280" s="53" t="s">
        <v>900</v>
      </c>
      <c r="C280" s="42" t="s">
        <v>913</v>
      </c>
      <c r="D280" s="3" t="s">
        <v>1179</v>
      </c>
      <c r="E280" s="15">
        <v>129.28</v>
      </c>
      <c r="F280" s="123">
        <v>1</v>
      </c>
      <c r="G280" s="166"/>
      <c r="H280" s="125">
        <f t="shared" si="9"/>
        <v>129.28</v>
      </c>
      <c r="I280" s="169">
        <f t="shared" si="11"/>
        <v>0</v>
      </c>
      <c r="J280" s="60" t="s">
        <v>2314</v>
      </c>
    </row>
    <row r="281" spans="1:10" ht="12" customHeight="1" x14ac:dyDescent="0.2">
      <c r="A281" s="42" t="s">
        <v>1042</v>
      </c>
      <c r="B281" s="53" t="s">
        <v>900</v>
      </c>
      <c r="C281" s="42" t="s">
        <v>901</v>
      </c>
      <c r="D281" s="3" t="s">
        <v>1180</v>
      </c>
      <c r="E281" s="15">
        <v>134.22</v>
      </c>
      <c r="F281" s="123">
        <v>1</v>
      </c>
      <c r="G281" s="166"/>
      <c r="H281" s="125">
        <f t="shared" si="9"/>
        <v>134.22</v>
      </c>
      <c r="I281" s="169">
        <f t="shared" si="11"/>
        <v>0</v>
      </c>
      <c r="J281" s="60" t="s">
        <v>2315</v>
      </c>
    </row>
    <row r="282" spans="1:10" ht="12" customHeight="1" x14ac:dyDescent="0.2">
      <c r="A282" s="42" t="s">
        <v>1043</v>
      </c>
      <c r="B282" s="53" t="s">
        <v>902</v>
      </c>
      <c r="C282" s="42" t="s">
        <v>903</v>
      </c>
      <c r="D282" s="3" t="s">
        <v>1179</v>
      </c>
      <c r="E282" s="15">
        <v>49.23</v>
      </c>
      <c r="F282" s="123">
        <v>1</v>
      </c>
      <c r="G282" s="166"/>
      <c r="H282" s="125">
        <f t="shared" si="9"/>
        <v>49.23</v>
      </c>
      <c r="I282" s="169">
        <f t="shared" si="11"/>
        <v>0</v>
      </c>
      <c r="J282" s="60" t="s">
        <v>2316</v>
      </c>
    </row>
    <row r="283" spans="1:10" ht="12" customHeight="1" x14ac:dyDescent="0.2">
      <c r="A283" s="42" t="s">
        <v>1044</v>
      </c>
      <c r="B283" s="53" t="s">
        <v>902</v>
      </c>
      <c r="C283" s="42" t="s">
        <v>1875</v>
      </c>
      <c r="D283" s="3" t="s">
        <v>1180</v>
      </c>
      <c r="E283" s="15">
        <v>60.61</v>
      </c>
      <c r="F283" s="123">
        <v>1</v>
      </c>
      <c r="G283" s="166"/>
      <c r="H283" s="125">
        <f t="shared" si="9"/>
        <v>60.61</v>
      </c>
      <c r="I283" s="169">
        <f t="shared" si="11"/>
        <v>0</v>
      </c>
      <c r="J283" s="60" t="s">
        <v>2317</v>
      </c>
    </row>
    <row r="284" spans="1:10" ht="12" customHeight="1" x14ac:dyDescent="0.2">
      <c r="A284" s="42" t="s">
        <v>1045</v>
      </c>
      <c r="B284" s="53" t="s">
        <v>1844</v>
      </c>
      <c r="C284" s="42"/>
      <c r="D284" s="6"/>
      <c r="E284" s="15">
        <v>35.770000000000003</v>
      </c>
      <c r="F284" s="123">
        <v>1</v>
      </c>
      <c r="G284" s="166"/>
      <c r="H284" s="125">
        <f t="shared" ref="H284:H324" si="14">E284*(1-$H$5)</f>
        <v>35.770000000000003</v>
      </c>
      <c r="I284" s="169">
        <f t="shared" si="11"/>
        <v>0</v>
      </c>
      <c r="J284" s="60" t="s">
        <v>2318</v>
      </c>
    </row>
    <row r="285" spans="1:10" ht="12" customHeight="1" x14ac:dyDescent="0.2">
      <c r="A285" s="42" t="s">
        <v>1840</v>
      </c>
      <c r="B285" s="53" t="s">
        <v>1842</v>
      </c>
      <c r="C285" s="36">
        <v>0.5</v>
      </c>
      <c r="D285" s="6"/>
      <c r="E285" s="15">
        <v>1.89</v>
      </c>
      <c r="F285" s="123">
        <v>1</v>
      </c>
      <c r="G285" s="166"/>
      <c r="H285" s="125">
        <f t="shared" si="14"/>
        <v>1.89</v>
      </c>
      <c r="I285" s="169">
        <f t="shared" si="11"/>
        <v>0</v>
      </c>
      <c r="J285" s="60" t="s">
        <v>3357</v>
      </c>
    </row>
    <row r="286" spans="1:10" ht="12" customHeight="1" x14ac:dyDescent="0.2">
      <c r="A286" s="42" t="s">
        <v>1841</v>
      </c>
      <c r="B286" s="53" t="s">
        <v>1842</v>
      </c>
      <c r="C286" s="36">
        <v>0.75</v>
      </c>
      <c r="D286" s="6"/>
      <c r="E286" s="15">
        <v>2.11</v>
      </c>
      <c r="F286" s="123">
        <v>1</v>
      </c>
      <c r="G286" s="166"/>
      <c r="H286" s="125">
        <f t="shared" si="14"/>
        <v>2.11</v>
      </c>
      <c r="I286" s="169">
        <f t="shared" si="11"/>
        <v>0</v>
      </c>
      <c r="J286" s="60" t="s">
        <v>3358</v>
      </c>
    </row>
    <row r="287" spans="1:10" ht="12" customHeight="1" x14ac:dyDescent="0.2">
      <c r="A287" s="42">
        <v>640</v>
      </c>
      <c r="B287" s="54" t="s">
        <v>904</v>
      </c>
      <c r="C287" s="42" t="s">
        <v>905</v>
      </c>
      <c r="D287" s="3" t="s">
        <v>1181</v>
      </c>
      <c r="E287" s="15">
        <v>44.92</v>
      </c>
      <c r="F287" s="123">
        <v>1</v>
      </c>
      <c r="G287" s="166"/>
      <c r="H287" s="125">
        <f t="shared" si="14"/>
        <v>44.92</v>
      </c>
      <c r="I287" s="169">
        <f t="shared" si="11"/>
        <v>0</v>
      </c>
      <c r="J287" s="60" t="s">
        <v>2319</v>
      </c>
    </row>
    <row r="288" spans="1:10" ht="12" customHeight="1" x14ac:dyDescent="0.2">
      <c r="A288" s="42" t="s">
        <v>906</v>
      </c>
      <c r="B288" s="54" t="s">
        <v>904</v>
      </c>
      <c r="C288" s="42" t="s">
        <v>907</v>
      </c>
      <c r="D288" s="15" t="s">
        <v>1155</v>
      </c>
      <c r="E288" s="15">
        <v>78.19</v>
      </c>
      <c r="F288" s="123">
        <v>1</v>
      </c>
      <c r="G288" s="166"/>
      <c r="H288" s="125">
        <f t="shared" si="14"/>
        <v>78.19</v>
      </c>
      <c r="I288" s="169">
        <f t="shared" si="11"/>
        <v>0</v>
      </c>
      <c r="J288" s="60" t="s">
        <v>2320</v>
      </c>
    </row>
    <row r="289" spans="1:10" ht="12" customHeight="1" x14ac:dyDescent="0.2">
      <c r="A289" s="42" t="s">
        <v>1046</v>
      </c>
      <c r="B289" s="53" t="s">
        <v>980</v>
      </c>
      <c r="C289" s="42" t="s">
        <v>858</v>
      </c>
      <c r="D289" s="42" t="s">
        <v>858</v>
      </c>
      <c r="E289" s="15">
        <v>62.56</v>
      </c>
      <c r="F289" s="123">
        <v>1</v>
      </c>
      <c r="G289" s="166"/>
      <c r="H289" s="125">
        <f t="shared" si="14"/>
        <v>62.56</v>
      </c>
      <c r="I289" s="169">
        <f t="shared" si="11"/>
        <v>0</v>
      </c>
      <c r="J289" s="60" t="s">
        <v>3359</v>
      </c>
    </row>
    <row r="290" spans="1:10" ht="12" customHeight="1" x14ac:dyDescent="0.2">
      <c r="A290" s="42" t="s">
        <v>1047</v>
      </c>
      <c r="B290" s="53" t="s">
        <v>899</v>
      </c>
      <c r="C290" s="42" t="s">
        <v>858</v>
      </c>
      <c r="D290" s="42" t="s">
        <v>858</v>
      </c>
      <c r="E290" s="15">
        <v>34.11</v>
      </c>
      <c r="F290" s="123">
        <v>10</v>
      </c>
      <c r="G290" s="166"/>
      <c r="H290" s="125">
        <f t="shared" si="14"/>
        <v>34.11</v>
      </c>
      <c r="I290" s="169">
        <f t="shared" si="11"/>
        <v>0</v>
      </c>
      <c r="J290" s="60" t="s">
        <v>2306</v>
      </c>
    </row>
    <row r="291" spans="1:10" x14ac:dyDescent="0.2">
      <c r="A291" s="42" t="s">
        <v>860</v>
      </c>
      <c r="B291" s="53" t="s">
        <v>859</v>
      </c>
      <c r="C291" s="42">
        <v>2</v>
      </c>
      <c r="D291" s="15">
        <v>60.2</v>
      </c>
      <c r="E291" s="15">
        <v>146.93</v>
      </c>
      <c r="F291" s="123">
        <v>12</v>
      </c>
      <c r="G291" s="166"/>
      <c r="H291" s="125">
        <f t="shared" si="14"/>
        <v>146.93</v>
      </c>
      <c r="I291" s="169">
        <f t="shared" si="11"/>
        <v>0</v>
      </c>
      <c r="J291" s="60" t="s">
        <v>3360</v>
      </c>
    </row>
    <row r="292" spans="1:10" x14ac:dyDescent="0.2">
      <c r="A292" s="42" t="s">
        <v>861</v>
      </c>
      <c r="B292" s="53" t="s">
        <v>859</v>
      </c>
      <c r="C292" s="42">
        <v>3</v>
      </c>
      <c r="D292" s="15">
        <v>88.7</v>
      </c>
      <c r="E292" s="15">
        <v>250.56</v>
      </c>
      <c r="F292" s="123">
        <v>10</v>
      </c>
      <c r="G292" s="166"/>
      <c r="H292" s="125">
        <f t="shared" si="14"/>
        <v>250.56</v>
      </c>
      <c r="I292" s="169">
        <f t="shared" si="11"/>
        <v>0</v>
      </c>
      <c r="J292" s="60" t="s">
        <v>3361</v>
      </c>
    </row>
    <row r="293" spans="1:10" x14ac:dyDescent="0.2">
      <c r="A293" s="42" t="s">
        <v>862</v>
      </c>
      <c r="B293" s="53" t="s">
        <v>859</v>
      </c>
      <c r="C293" s="42">
        <v>4</v>
      </c>
      <c r="D293" s="15">
        <v>114.1</v>
      </c>
      <c r="E293" s="15">
        <v>317.08</v>
      </c>
      <c r="F293" s="123">
        <v>10</v>
      </c>
      <c r="G293" s="166"/>
      <c r="H293" s="125">
        <f t="shared" si="14"/>
        <v>317.08</v>
      </c>
      <c r="I293" s="169">
        <f t="shared" si="11"/>
        <v>0</v>
      </c>
      <c r="J293" s="60" t="s">
        <v>3362</v>
      </c>
    </row>
    <row r="294" spans="1:10" x14ac:dyDescent="0.2">
      <c r="A294" s="42" t="s">
        <v>863</v>
      </c>
      <c r="B294" s="53" t="s">
        <v>859</v>
      </c>
      <c r="C294" s="42">
        <v>6</v>
      </c>
      <c r="D294" s="15">
        <v>168</v>
      </c>
      <c r="E294" s="15">
        <v>498.57</v>
      </c>
      <c r="F294" s="123">
        <v>5</v>
      </c>
      <c r="G294" s="166"/>
      <c r="H294" s="125">
        <f t="shared" si="14"/>
        <v>498.57</v>
      </c>
      <c r="I294" s="169">
        <f t="shared" si="11"/>
        <v>0</v>
      </c>
      <c r="J294" s="60" t="s">
        <v>3363</v>
      </c>
    </row>
    <row r="295" spans="1:10" x14ac:dyDescent="0.2">
      <c r="A295" s="42" t="s">
        <v>865</v>
      </c>
      <c r="B295" s="53" t="s">
        <v>864</v>
      </c>
      <c r="C295" s="42">
        <v>1</v>
      </c>
      <c r="D295" s="15">
        <v>33.4</v>
      </c>
      <c r="E295" s="15">
        <v>104.81</v>
      </c>
      <c r="F295" s="123">
        <v>10</v>
      </c>
      <c r="G295" s="166"/>
      <c r="H295" s="125">
        <f t="shared" si="14"/>
        <v>104.81</v>
      </c>
      <c r="I295" s="169">
        <f t="shared" si="11"/>
        <v>0</v>
      </c>
      <c r="J295" s="60" t="s">
        <v>3364</v>
      </c>
    </row>
    <row r="296" spans="1:10" x14ac:dyDescent="0.2">
      <c r="A296" s="42" t="s">
        <v>866</v>
      </c>
      <c r="B296" s="53" t="s">
        <v>864</v>
      </c>
      <c r="C296" s="43">
        <v>1.25</v>
      </c>
      <c r="D296" s="15">
        <v>42.1</v>
      </c>
      <c r="E296" s="15">
        <v>107.93</v>
      </c>
      <c r="F296" s="123">
        <v>10</v>
      </c>
      <c r="G296" s="166"/>
      <c r="H296" s="125">
        <f t="shared" si="14"/>
        <v>107.93</v>
      </c>
      <c r="I296" s="169">
        <f t="shared" si="11"/>
        <v>0</v>
      </c>
      <c r="J296" s="60" t="s">
        <v>3365</v>
      </c>
    </row>
    <row r="297" spans="1:10" x14ac:dyDescent="0.2">
      <c r="A297" s="42" t="s">
        <v>867</v>
      </c>
      <c r="B297" s="53" t="s">
        <v>864</v>
      </c>
      <c r="C297" s="43">
        <v>1.5</v>
      </c>
      <c r="D297" s="15">
        <v>48.1</v>
      </c>
      <c r="E297" s="15">
        <v>110.29</v>
      </c>
      <c r="F297" s="123">
        <v>12</v>
      </c>
      <c r="G297" s="166"/>
      <c r="H297" s="125">
        <f t="shared" si="14"/>
        <v>110.29</v>
      </c>
      <c r="I297" s="169">
        <f t="shared" si="11"/>
        <v>0</v>
      </c>
      <c r="J297" s="60" t="s">
        <v>3366</v>
      </c>
    </row>
    <row r="298" spans="1:10" x14ac:dyDescent="0.2">
      <c r="A298" s="42" t="s">
        <v>868</v>
      </c>
      <c r="B298" s="53" t="s">
        <v>864</v>
      </c>
      <c r="C298" s="42">
        <v>2</v>
      </c>
      <c r="D298" s="15">
        <v>60.2</v>
      </c>
      <c r="E298" s="15">
        <v>146.63</v>
      </c>
      <c r="F298" s="123">
        <v>12</v>
      </c>
      <c r="G298" s="166"/>
      <c r="H298" s="125">
        <f t="shared" si="14"/>
        <v>146.63</v>
      </c>
      <c r="I298" s="169">
        <f t="shared" si="11"/>
        <v>0</v>
      </c>
      <c r="J298" s="60" t="s">
        <v>3367</v>
      </c>
    </row>
    <row r="299" spans="1:10" x14ac:dyDescent="0.2">
      <c r="A299" s="42" t="s">
        <v>869</v>
      </c>
      <c r="B299" s="53" t="s">
        <v>864</v>
      </c>
      <c r="C299" s="43">
        <v>2.5</v>
      </c>
      <c r="D299" s="15">
        <v>73</v>
      </c>
      <c r="E299" s="15">
        <v>226.46</v>
      </c>
      <c r="F299" s="123">
        <v>5</v>
      </c>
      <c r="G299" s="166"/>
      <c r="H299" s="125">
        <f t="shared" si="14"/>
        <v>226.46</v>
      </c>
      <c r="I299" s="169">
        <f t="shared" si="11"/>
        <v>0</v>
      </c>
      <c r="J299" s="60" t="s">
        <v>3368</v>
      </c>
    </row>
    <row r="300" spans="1:10" x14ac:dyDescent="0.2">
      <c r="A300" s="42" t="s">
        <v>870</v>
      </c>
      <c r="B300" s="53" t="s">
        <v>864</v>
      </c>
      <c r="C300" s="43">
        <v>3</v>
      </c>
      <c r="D300" s="15">
        <v>88.7</v>
      </c>
      <c r="E300" s="15">
        <v>253.14</v>
      </c>
      <c r="F300" s="123">
        <v>10</v>
      </c>
      <c r="G300" s="166"/>
      <c r="H300" s="125">
        <f t="shared" si="14"/>
        <v>253.14</v>
      </c>
      <c r="I300" s="169">
        <f t="shared" si="11"/>
        <v>0</v>
      </c>
      <c r="J300" s="60" t="s">
        <v>3369</v>
      </c>
    </row>
    <row r="301" spans="1:10" x14ac:dyDescent="0.2">
      <c r="A301" s="42" t="s">
        <v>871</v>
      </c>
      <c r="B301" s="53" t="s">
        <v>864</v>
      </c>
      <c r="C301" s="43">
        <v>4</v>
      </c>
      <c r="D301" s="15">
        <v>114.1</v>
      </c>
      <c r="E301" s="15">
        <v>320.26</v>
      </c>
      <c r="F301" s="123">
        <v>10</v>
      </c>
      <c r="G301" s="166"/>
      <c r="H301" s="125">
        <f t="shared" si="14"/>
        <v>320.26</v>
      </c>
      <c r="I301" s="169">
        <f t="shared" si="11"/>
        <v>0</v>
      </c>
      <c r="J301" s="60" t="s">
        <v>3370</v>
      </c>
    </row>
    <row r="302" spans="1:10" x14ac:dyDescent="0.2">
      <c r="A302" s="42" t="s">
        <v>872</v>
      </c>
      <c r="B302" s="53" t="s">
        <v>864</v>
      </c>
      <c r="C302" s="43">
        <v>6</v>
      </c>
      <c r="D302" s="15">
        <v>168</v>
      </c>
      <c r="E302" s="15">
        <v>503.49</v>
      </c>
      <c r="F302" s="123">
        <v>5</v>
      </c>
      <c r="G302" s="166"/>
      <c r="H302" s="125">
        <f t="shared" si="14"/>
        <v>503.49</v>
      </c>
      <c r="I302" s="169">
        <f t="shared" si="11"/>
        <v>0</v>
      </c>
      <c r="J302" s="60" t="s">
        <v>3371</v>
      </c>
    </row>
    <row r="303" spans="1:10" x14ac:dyDescent="0.2">
      <c r="A303" s="42" t="s">
        <v>873</v>
      </c>
      <c r="B303" s="53" t="s">
        <v>864</v>
      </c>
      <c r="C303" s="43">
        <v>8</v>
      </c>
      <c r="D303" s="15">
        <v>218.8</v>
      </c>
      <c r="E303" s="15">
        <v>811.4</v>
      </c>
      <c r="F303" s="123">
        <v>2</v>
      </c>
      <c r="G303" s="166"/>
      <c r="H303" s="125">
        <f t="shared" si="14"/>
        <v>811.4</v>
      </c>
      <c r="I303" s="169">
        <f t="shared" si="11"/>
        <v>0</v>
      </c>
      <c r="J303" s="60" t="s">
        <v>3372</v>
      </c>
    </row>
    <row r="304" spans="1:10" x14ac:dyDescent="0.2">
      <c r="A304" s="42" t="s">
        <v>914</v>
      </c>
      <c r="B304" s="215" t="s">
        <v>1822</v>
      </c>
      <c r="C304" s="43">
        <v>2</v>
      </c>
      <c r="D304" s="15">
        <v>60.2</v>
      </c>
      <c r="E304" s="15"/>
      <c r="F304" s="123">
        <v>1</v>
      </c>
      <c r="G304" s="166"/>
      <c r="H304" s="125">
        <f t="shared" si="14"/>
        <v>0</v>
      </c>
      <c r="I304" s="169">
        <f t="shared" si="11"/>
        <v>0</v>
      </c>
      <c r="J304" s="60"/>
    </row>
    <row r="305" spans="1:10" x14ac:dyDescent="0.2">
      <c r="A305" s="42" t="s">
        <v>874</v>
      </c>
      <c r="B305" s="215" t="s">
        <v>1822</v>
      </c>
      <c r="C305" s="43">
        <v>2.5</v>
      </c>
      <c r="D305" s="15">
        <v>73</v>
      </c>
      <c r="E305" s="15"/>
      <c r="F305" s="123">
        <v>1</v>
      </c>
      <c r="G305" s="166"/>
      <c r="H305" s="125">
        <f t="shared" si="14"/>
        <v>0</v>
      </c>
      <c r="I305" s="169">
        <f t="shared" si="11"/>
        <v>0</v>
      </c>
      <c r="J305" s="60"/>
    </row>
    <row r="306" spans="1:10" x14ac:dyDescent="0.2">
      <c r="A306" s="42" t="s">
        <v>875</v>
      </c>
      <c r="B306" s="215" t="s">
        <v>1822</v>
      </c>
      <c r="C306" s="43">
        <v>3</v>
      </c>
      <c r="D306" s="15">
        <v>88.7</v>
      </c>
      <c r="E306" s="15"/>
      <c r="F306" s="123">
        <v>1</v>
      </c>
      <c r="G306" s="166"/>
      <c r="H306" s="125">
        <f t="shared" si="14"/>
        <v>0</v>
      </c>
      <c r="I306" s="169">
        <f t="shared" si="11"/>
        <v>0</v>
      </c>
      <c r="J306" s="60"/>
    </row>
    <row r="307" spans="1:10" x14ac:dyDescent="0.2">
      <c r="A307" s="42" t="s">
        <v>876</v>
      </c>
      <c r="B307" s="215" t="s">
        <v>1822</v>
      </c>
      <c r="C307" s="43">
        <v>4</v>
      </c>
      <c r="D307" s="15">
        <v>114.1</v>
      </c>
      <c r="E307" s="15"/>
      <c r="F307" s="123">
        <v>1</v>
      </c>
      <c r="G307" s="166"/>
      <c r="H307" s="125">
        <f t="shared" si="14"/>
        <v>0</v>
      </c>
      <c r="I307" s="169">
        <f t="shared" si="11"/>
        <v>0</v>
      </c>
      <c r="J307" s="60"/>
    </row>
    <row r="308" spans="1:10" x14ac:dyDescent="0.2">
      <c r="A308" s="42" t="s">
        <v>877</v>
      </c>
      <c r="B308" s="215" t="s">
        <v>1822</v>
      </c>
      <c r="C308" s="43">
        <v>6</v>
      </c>
      <c r="D308" s="15">
        <v>168</v>
      </c>
      <c r="E308" s="15"/>
      <c r="F308" s="123">
        <v>1</v>
      </c>
      <c r="G308" s="166"/>
      <c r="H308" s="125">
        <f t="shared" si="14"/>
        <v>0</v>
      </c>
      <c r="I308" s="169">
        <f t="shared" si="11"/>
        <v>0</v>
      </c>
      <c r="J308" s="60"/>
    </row>
    <row r="309" spans="1:10" x14ac:dyDescent="0.2">
      <c r="A309" s="42" t="s">
        <v>879</v>
      </c>
      <c r="B309" s="53" t="s">
        <v>878</v>
      </c>
      <c r="C309" s="43">
        <v>0.5</v>
      </c>
      <c r="D309" s="15">
        <v>21.2</v>
      </c>
      <c r="E309" s="15">
        <v>5.27</v>
      </c>
      <c r="F309" s="123">
        <v>1</v>
      </c>
      <c r="G309" s="166"/>
      <c r="H309" s="125">
        <f t="shared" si="14"/>
        <v>5.27</v>
      </c>
      <c r="I309" s="169">
        <f t="shared" si="11"/>
        <v>0</v>
      </c>
      <c r="J309" s="60" t="s">
        <v>2326</v>
      </c>
    </row>
    <row r="310" spans="1:10" x14ac:dyDescent="0.2">
      <c r="A310" s="42" t="s">
        <v>880</v>
      </c>
      <c r="B310" s="53" t="s">
        <v>878</v>
      </c>
      <c r="C310" s="43">
        <v>0.75</v>
      </c>
      <c r="D310" s="15">
        <v>26.6</v>
      </c>
      <c r="E310" s="15">
        <v>7.19</v>
      </c>
      <c r="F310" s="123">
        <v>1</v>
      </c>
      <c r="G310" s="166"/>
      <c r="H310" s="125">
        <f t="shared" si="14"/>
        <v>7.19</v>
      </c>
      <c r="I310" s="169">
        <f t="shared" si="11"/>
        <v>0</v>
      </c>
      <c r="J310" s="60" t="s">
        <v>2327</v>
      </c>
    </row>
    <row r="311" spans="1:10" x14ac:dyDescent="0.2">
      <c r="A311" s="42" t="s">
        <v>881</v>
      </c>
      <c r="B311" s="53" t="s">
        <v>878</v>
      </c>
      <c r="C311" s="43">
        <v>1</v>
      </c>
      <c r="D311" s="15">
        <v>33.4</v>
      </c>
      <c r="E311" s="15">
        <v>8.7899999999999991</v>
      </c>
      <c r="F311" s="123">
        <v>1</v>
      </c>
      <c r="G311" s="166"/>
      <c r="H311" s="125">
        <f t="shared" si="14"/>
        <v>8.7899999999999991</v>
      </c>
      <c r="I311" s="169">
        <f t="shared" si="11"/>
        <v>0</v>
      </c>
      <c r="J311" s="60" t="s">
        <v>2328</v>
      </c>
    </row>
    <row r="312" spans="1:10" x14ac:dyDescent="0.2">
      <c r="A312" s="42" t="s">
        <v>882</v>
      </c>
      <c r="B312" s="53" t="s">
        <v>878</v>
      </c>
      <c r="C312" s="43">
        <v>1.25</v>
      </c>
      <c r="D312" s="15">
        <v>42.1</v>
      </c>
      <c r="E312" s="15">
        <v>10.37</v>
      </c>
      <c r="F312" s="123">
        <v>1</v>
      </c>
      <c r="G312" s="166"/>
      <c r="H312" s="125">
        <f t="shared" si="14"/>
        <v>10.37</v>
      </c>
      <c r="I312" s="169">
        <f t="shared" si="11"/>
        <v>0</v>
      </c>
      <c r="J312" s="60" t="s">
        <v>2329</v>
      </c>
    </row>
    <row r="313" spans="1:10" x14ac:dyDescent="0.2">
      <c r="A313" s="42" t="s">
        <v>883</v>
      </c>
      <c r="B313" s="53" t="s">
        <v>878</v>
      </c>
      <c r="C313" s="43">
        <v>1.5</v>
      </c>
      <c r="D313" s="15">
        <v>48.1</v>
      </c>
      <c r="E313" s="15">
        <v>11.18</v>
      </c>
      <c r="F313" s="123">
        <v>1</v>
      </c>
      <c r="G313" s="166"/>
      <c r="H313" s="125">
        <f t="shared" si="14"/>
        <v>11.18</v>
      </c>
      <c r="I313" s="169">
        <f t="shared" si="11"/>
        <v>0</v>
      </c>
      <c r="J313" s="60" t="s">
        <v>2330</v>
      </c>
    </row>
    <row r="314" spans="1:10" x14ac:dyDescent="0.2">
      <c r="A314" s="42" t="s">
        <v>884</v>
      </c>
      <c r="B314" s="53" t="s">
        <v>878</v>
      </c>
      <c r="C314" s="43">
        <v>2</v>
      </c>
      <c r="D314" s="15">
        <v>60.2</v>
      </c>
      <c r="E314" s="15">
        <v>13.88</v>
      </c>
      <c r="F314" s="123">
        <v>1</v>
      </c>
      <c r="G314" s="166"/>
      <c r="H314" s="125">
        <f t="shared" si="14"/>
        <v>13.88</v>
      </c>
      <c r="I314" s="169">
        <f t="shared" si="11"/>
        <v>0</v>
      </c>
      <c r="J314" s="60" t="s">
        <v>2331</v>
      </c>
    </row>
    <row r="315" spans="1:10" x14ac:dyDescent="0.2">
      <c r="A315" s="42" t="s">
        <v>885</v>
      </c>
      <c r="B315" s="53" t="s">
        <v>878</v>
      </c>
      <c r="C315" s="43">
        <v>2.5</v>
      </c>
      <c r="D315" s="15">
        <v>73</v>
      </c>
      <c r="E315" s="15">
        <v>19.14</v>
      </c>
      <c r="F315" s="123">
        <v>1</v>
      </c>
      <c r="G315" s="166"/>
      <c r="H315" s="125">
        <f t="shared" si="14"/>
        <v>19.14</v>
      </c>
      <c r="I315" s="169">
        <f t="shared" si="11"/>
        <v>0</v>
      </c>
      <c r="J315" s="60" t="s">
        <v>2332</v>
      </c>
    </row>
    <row r="316" spans="1:10" x14ac:dyDescent="0.2">
      <c r="A316" s="42" t="s">
        <v>886</v>
      </c>
      <c r="B316" s="53" t="s">
        <v>878</v>
      </c>
      <c r="C316" s="43">
        <v>3</v>
      </c>
      <c r="D316" s="15">
        <v>88.7</v>
      </c>
      <c r="E316" s="15">
        <v>22.35</v>
      </c>
      <c r="F316" s="123">
        <v>1</v>
      </c>
      <c r="G316" s="166"/>
      <c r="H316" s="125">
        <f t="shared" si="14"/>
        <v>22.35</v>
      </c>
      <c r="I316" s="169">
        <f t="shared" si="11"/>
        <v>0</v>
      </c>
      <c r="J316" s="60" t="s">
        <v>2333</v>
      </c>
    </row>
    <row r="317" spans="1:10" x14ac:dyDescent="0.2">
      <c r="A317" s="42" t="s">
        <v>887</v>
      </c>
      <c r="B317" s="53" t="s">
        <v>878</v>
      </c>
      <c r="C317" s="43">
        <v>4</v>
      </c>
      <c r="D317" s="15">
        <v>114.1</v>
      </c>
      <c r="E317" s="15">
        <v>30.31</v>
      </c>
      <c r="F317" s="123">
        <v>1</v>
      </c>
      <c r="G317" s="166"/>
      <c r="H317" s="125">
        <f t="shared" si="14"/>
        <v>30.31</v>
      </c>
      <c r="I317" s="169">
        <f t="shared" si="11"/>
        <v>0</v>
      </c>
      <c r="J317" s="60" t="s">
        <v>2334</v>
      </c>
    </row>
    <row r="318" spans="1:10" x14ac:dyDescent="0.2">
      <c r="A318" s="42" t="s">
        <v>888</v>
      </c>
      <c r="B318" s="53" t="s">
        <v>878</v>
      </c>
      <c r="C318" s="43">
        <v>6</v>
      </c>
      <c r="D318" s="15">
        <v>168</v>
      </c>
      <c r="E318" s="15">
        <v>46.29</v>
      </c>
      <c r="F318" s="123">
        <v>1</v>
      </c>
      <c r="G318" s="166"/>
      <c r="H318" s="125">
        <f t="shared" si="14"/>
        <v>46.29</v>
      </c>
      <c r="I318" s="169">
        <f t="shared" si="11"/>
        <v>0</v>
      </c>
      <c r="J318" s="60" t="s">
        <v>2335</v>
      </c>
    </row>
    <row r="319" spans="1:10" x14ac:dyDescent="0.2">
      <c r="A319" s="42" t="s">
        <v>889</v>
      </c>
      <c r="B319" s="53" t="s">
        <v>878</v>
      </c>
      <c r="C319" s="43">
        <v>8</v>
      </c>
      <c r="D319" s="15">
        <v>218.8</v>
      </c>
      <c r="E319" s="15">
        <v>68.63</v>
      </c>
      <c r="F319" s="123">
        <v>1</v>
      </c>
      <c r="G319" s="166"/>
      <c r="H319" s="125">
        <f t="shared" si="14"/>
        <v>68.63</v>
      </c>
      <c r="I319" s="169">
        <f t="shared" si="11"/>
        <v>0</v>
      </c>
      <c r="J319" s="60" t="s">
        <v>2336</v>
      </c>
    </row>
    <row r="320" spans="1:10" x14ac:dyDescent="0.2">
      <c r="A320" s="42" t="s">
        <v>890</v>
      </c>
      <c r="B320" s="53" t="s">
        <v>537</v>
      </c>
      <c r="C320" s="44" t="s">
        <v>838</v>
      </c>
      <c r="D320" s="15">
        <v>21.2</v>
      </c>
      <c r="E320" s="15">
        <v>1.9</v>
      </c>
      <c r="F320" s="123">
        <v>100</v>
      </c>
      <c r="G320" s="166"/>
      <c r="H320" s="125">
        <f t="shared" si="14"/>
        <v>1.9</v>
      </c>
      <c r="I320" s="169">
        <f t="shared" si="11"/>
        <v>0</v>
      </c>
      <c r="J320" s="60" t="s">
        <v>3373</v>
      </c>
    </row>
    <row r="321" spans="1:10" x14ac:dyDescent="0.2">
      <c r="A321" s="42" t="s">
        <v>891</v>
      </c>
      <c r="B321" s="53" t="s">
        <v>537</v>
      </c>
      <c r="C321" s="44" t="s">
        <v>840</v>
      </c>
      <c r="D321" s="15">
        <v>26.6</v>
      </c>
      <c r="E321" s="15">
        <v>1.95</v>
      </c>
      <c r="F321" s="123">
        <v>100</v>
      </c>
      <c r="G321" s="166"/>
      <c r="H321" s="125">
        <f t="shared" si="14"/>
        <v>1.95</v>
      </c>
      <c r="I321" s="169">
        <f t="shared" si="11"/>
        <v>0</v>
      </c>
      <c r="J321" s="60" t="s">
        <v>3374</v>
      </c>
    </row>
    <row r="322" spans="1:10" x14ac:dyDescent="0.2">
      <c r="A322" s="42" t="s">
        <v>893</v>
      </c>
      <c r="B322" s="53" t="s">
        <v>892</v>
      </c>
      <c r="C322" s="42" t="s">
        <v>894</v>
      </c>
      <c r="D322" s="15">
        <v>73</v>
      </c>
      <c r="E322" s="15">
        <v>173.38</v>
      </c>
      <c r="F322" s="123">
        <v>1</v>
      </c>
      <c r="G322" s="166"/>
      <c r="H322" s="125">
        <f t="shared" si="14"/>
        <v>173.38</v>
      </c>
      <c r="I322" s="169">
        <f t="shared" si="11"/>
        <v>0</v>
      </c>
      <c r="J322" s="60" t="s">
        <v>3375</v>
      </c>
    </row>
    <row r="323" spans="1:10" x14ac:dyDescent="0.2">
      <c r="A323" s="42" t="s">
        <v>895</v>
      </c>
      <c r="B323" s="53" t="s">
        <v>892</v>
      </c>
      <c r="C323" s="42" t="s">
        <v>896</v>
      </c>
      <c r="D323" s="15">
        <v>88.7</v>
      </c>
      <c r="E323" s="15">
        <v>188.64</v>
      </c>
      <c r="F323" s="123">
        <v>1</v>
      </c>
      <c r="G323" s="166"/>
      <c r="H323" s="125">
        <f t="shared" si="14"/>
        <v>188.64</v>
      </c>
      <c r="I323" s="169">
        <f t="shared" si="11"/>
        <v>0</v>
      </c>
      <c r="J323" s="60" t="s">
        <v>3376</v>
      </c>
    </row>
    <row r="324" spans="1:10" x14ac:dyDescent="0.2">
      <c r="A324" s="42" t="s">
        <v>897</v>
      </c>
      <c r="B324" s="53" t="s">
        <v>892</v>
      </c>
      <c r="C324" s="42" t="s">
        <v>898</v>
      </c>
      <c r="D324" s="15">
        <v>114.1</v>
      </c>
      <c r="E324" s="15">
        <v>341.01</v>
      </c>
      <c r="F324" s="123">
        <v>1</v>
      </c>
      <c r="G324" s="166"/>
      <c r="H324" s="125">
        <f t="shared" si="14"/>
        <v>341.01</v>
      </c>
      <c r="I324" s="169">
        <f t="shared" ref="I324" si="15">G324*H324</f>
        <v>0</v>
      </c>
      <c r="J324" s="60" t="s">
        <v>3377</v>
      </c>
    </row>
    <row r="325" spans="1:10" x14ac:dyDescent="0.2">
      <c r="A325" s="41"/>
      <c r="B325" s="216"/>
      <c r="C325" s="41"/>
      <c r="D325" s="217"/>
      <c r="E325" s="217"/>
      <c r="F325" s="41"/>
      <c r="G325" s="203"/>
      <c r="H325" s="204"/>
      <c r="I325" s="205"/>
    </row>
    <row r="326" spans="1:10" x14ac:dyDescent="0.2">
      <c r="A326" s="206" t="s">
        <v>1813</v>
      </c>
      <c r="B326" s="62"/>
      <c r="C326" s="62"/>
      <c r="D326" s="180"/>
      <c r="E326" s="62"/>
      <c r="F326" s="62"/>
    </row>
    <row r="327" spans="1:10" x14ac:dyDescent="0.2">
      <c r="A327" s="65" t="s">
        <v>1048</v>
      </c>
      <c r="B327" s="55"/>
      <c r="C327" s="55"/>
      <c r="D327" s="181"/>
      <c r="E327" s="55"/>
      <c r="F327" s="55"/>
    </row>
    <row r="328" spans="1:10" x14ac:dyDescent="0.2">
      <c r="A328" s="65" t="s">
        <v>1049</v>
      </c>
      <c r="B328" s="55"/>
      <c r="C328" s="55"/>
      <c r="D328" s="181"/>
      <c r="E328" s="55"/>
      <c r="F328" s="55"/>
    </row>
    <row r="329" spans="1:10" x14ac:dyDescent="0.2">
      <c r="A329" s="65" t="s">
        <v>1050</v>
      </c>
      <c r="B329" s="55"/>
      <c r="C329" s="55"/>
      <c r="D329" s="181"/>
      <c r="E329" s="55"/>
      <c r="F329" s="55"/>
    </row>
    <row r="330" spans="1:10" x14ac:dyDescent="0.2">
      <c r="A330" s="65" t="s">
        <v>1051</v>
      </c>
      <c r="B330" s="55"/>
      <c r="C330" s="55"/>
      <c r="D330" s="181"/>
      <c r="E330" s="55"/>
      <c r="F330" s="55"/>
    </row>
    <row r="331" spans="1:10" x14ac:dyDescent="0.2">
      <c r="A331" s="65" t="s">
        <v>1052</v>
      </c>
      <c r="B331" s="55"/>
      <c r="C331" s="55"/>
      <c r="D331" s="181"/>
      <c r="E331" s="55"/>
      <c r="F331" s="55"/>
    </row>
    <row r="332" spans="1:10" x14ac:dyDescent="0.2">
      <c r="A332" s="65" t="s">
        <v>1053</v>
      </c>
      <c r="B332" s="55"/>
      <c r="C332" s="55"/>
      <c r="D332" s="181"/>
      <c r="E332" s="55"/>
      <c r="F332" s="55"/>
    </row>
    <row r="333" spans="1:10" x14ac:dyDescent="0.2">
      <c r="A333" s="65" t="s">
        <v>1054</v>
      </c>
      <c r="B333" s="55"/>
      <c r="C333" s="55"/>
      <c r="D333" s="181"/>
      <c r="E333" s="55"/>
      <c r="F333" s="55"/>
    </row>
    <row r="334" spans="1:10" ht="33.75" x14ac:dyDescent="0.2">
      <c r="A334" s="66" t="s">
        <v>1055</v>
      </c>
      <c r="B334" s="51"/>
      <c r="C334" s="51"/>
      <c r="D334" s="179"/>
      <c r="E334" s="51"/>
      <c r="F334" s="51"/>
    </row>
    <row r="335" spans="1:10" ht="22.5" x14ac:dyDescent="0.2">
      <c r="A335" s="66" t="s">
        <v>1056</v>
      </c>
      <c r="B335" s="51"/>
      <c r="C335" s="51"/>
      <c r="D335" s="179"/>
      <c r="E335" s="51"/>
      <c r="F335" s="51"/>
    </row>
    <row r="336" spans="1:10" x14ac:dyDescent="0.2">
      <c r="A336" s="63"/>
      <c r="B336" s="63"/>
      <c r="C336" s="56"/>
      <c r="D336" s="182"/>
      <c r="E336" s="56"/>
      <c r="F336" s="56"/>
    </row>
    <row r="337" spans="1:6" x14ac:dyDescent="0.2">
      <c r="A337" s="64"/>
      <c r="B337" s="64"/>
      <c r="C337" s="57" t="s">
        <v>915</v>
      </c>
      <c r="D337" s="183" t="s">
        <v>915</v>
      </c>
      <c r="E337" s="57"/>
      <c r="F337" s="57"/>
    </row>
    <row r="338" spans="1:6" x14ac:dyDescent="0.2">
      <c r="A338" s="64"/>
      <c r="B338" s="64"/>
      <c r="C338" s="57" t="s">
        <v>916</v>
      </c>
      <c r="D338" s="183" t="s">
        <v>916</v>
      </c>
      <c r="E338" s="57"/>
      <c r="F338" s="57"/>
    </row>
    <row r="342" spans="1:6" x14ac:dyDescent="0.2">
      <c r="A342" s="37"/>
      <c r="B342" s="37"/>
      <c r="C342" s="37"/>
      <c r="D342" s="184"/>
      <c r="E342" s="37"/>
      <c r="F342" s="37"/>
    </row>
    <row r="347" spans="1:6" x14ac:dyDescent="0.2">
      <c r="C347" s="37"/>
      <c r="D347" s="184"/>
    </row>
    <row r="367" spans="1:6" x14ac:dyDescent="0.2">
      <c r="A367" s="45"/>
      <c r="B367" s="45"/>
      <c r="C367" s="45"/>
      <c r="D367" s="46"/>
      <c r="E367" s="46"/>
      <c r="F367" s="45"/>
    </row>
  </sheetData>
  <autoFilter ref="A5:J324" xr:uid="{00000000-0001-0000-0000-000000000000}"/>
  <phoneticPr fontId="8" type="noConversion"/>
  <pageMargins left="0.23622047244094491" right="0.23622047244094491" top="0.74803149606299213" bottom="0.74803149606299213" header="0.31496062992125984" footer="0.31496062992125984"/>
  <pageSetup paperSize="9" scale="65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3"/>
  </sheetPr>
  <dimension ref="A1:K204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13" sqref="D13"/>
    </sheetView>
  </sheetViews>
  <sheetFormatPr defaultColWidth="9.140625" defaultRowHeight="12.75" x14ac:dyDescent="0.2"/>
  <cols>
    <col min="1" max="1" width="12.7109375" style="18" customWidth="1"/>
    <col min="2" max="2" width="57.28515625" style="18" bestFit="1" customWidth="1"/>
    <col min="3" max="3" width="28.42578125" style="8" customWidth="1"/>
    <col min="4" max="4" width="12" style="8" customWidth="1"/>
    <col min="5" max="6" width="10.7109375" style="18" customWidth="1"/>
    <col min="7" max="7" width="9.140625" style="18"/>
    <col min="8" max="8" width="11.7109375" style="18" bestFit="1" customWidth="1"/>
    <col min="9" max="9" width="11.7109375" style="167" customWidth="1"/>
    <col min="10" max="10" width="14.140625" style="18" bestFit="1" customWidth="1"/>
    <col min="11" max="11" width="13.28515625" style="18" bestFit="1" customWidth="1"/>
    <col min="12" max="16384" width="9.140625" style="18"/>
  </cols>
  <sheetData>
    <row r="1" spans="1:10" x14ac:dyDescent="0.2">
      <c r="F1" s="117" t="s">
        <v>538</v>
      </c>
      <c r="G1" s="116" t="s">
        <v>539</v>
      </c>
      <c r="H1" s="170">
        <f>SUM(I6:I186)</f>
        <v>0</v>
      </c>
    </row>
    <row r="2" spans="1:10" ht="15.75" x14ac:dyDescent="0.25">
      <c r="C2" s="68" t="s">
        <v>1253</v>
      </c>
      <c r="D2" s="68"/>
      <c r="E2" s="68"/>
      <c r="F2" s="68"/>
      <c r="H2" s="14" t="s">
        <v>542</v>
      </c>
    </row>
    <row r="3" spans="1:10" x14ac:dyDescent="0.2">
      <c r="C3" s="189" t="s">
        <v>3574</v>
      </c>
      <c r="D3" s="118"/>
      <c r="E3" s="69"/>
      <c r="F3" s="69"/>
      <c r="H3" s="14"/>
    </row>
    <row r="4" spans="1:10" x14ac:dyDescent="0.2">
      <c r="H4" s="14" t="s">
        <v>541</v>
      </c>
    </row>
    <row r="5" spans="1:10" s="84" customFormat="1" ht="22.5" x14ac:dyDescent="0.2">
      <c r="A5" s="12" t="s">
        <v>565</v>
      </c>
      <c r="B5" s="12"/>
      <c r="C5" s="13" t="s">
        <v>566</v>
      </c>
      <c r="D5" s="13" t="s">
        <v>1100</v>
      </c>
      <c r="E5" s="14" t="s">
        <v>567</v>
      </c>
      <c r="F5" s="13" t="s">
        <v>568</v>
      </c>
      <c r="G5" s="131" t="s">
        <v>968</v>
      </c>
      <c r="H5" s="187">
        <v>0</v>
      </c>
      <c r="I5" s="168"/>
      <c r="J5" s="14" t="s">
        <v>3378</v>
      </c>
    </row>
    <row r="6" spans="1:10" s="84" customFormat="1" x14ac:dyDescent="0.2">
      <c r="A6" s="1" t="s">
        <v>1804</v>
      </c>
      <c r="B6" s="70" t="s">
        <v>1810</v>
      </c>
      <c r="C6" s="2">
        <v>0.5</v>
      </c>
      <c r="D6" s="3">
        <v>15.9</v>
      </c>
      <c r="E6" s="15">
        <v>9.3800000000000008</v>
      </c>
      <c r="F6" s="126">
        <v>50</v>
      </c>
      <c r="G6" s="200"/>
      <c r="H6" s="125">
        <f t="shared" ref="H6:H11" si="0">E6*(1-$H$5)*3.048</f>
        <v>28.590240000000001</v>
      </c>
      <c r="I6" s="169">
        <f t="shared" ref="I6:I11" si="1">G6*H6</f>
        <v>0</v>
      </c>
      <c r="J6" s="60" t="s">
        <v>2169</v>
      </c>
    </row>
    <row r="7" spans="1:10" s="84" customFormat="1" x14ac:dyDescent="0.2">
      <c r="A7" s="1" t="s">
        <v>1805</v>
      </c>
      <c r="B7" s="70" t="s">
        <v>1810</v>
      </c>
      <c r="C7" s="2">
        <v>0.75</v>
      </c>
      <c r="D7" s="3">
        <v>22.2</v>
      </c>
      <c r="E7" s="15">
        <v>16.13</v>
      </c>
      <c r="F7" s="126">
        <v>25</v>
      </c>
      <c r="G7" s="200"/>
      <c r="H7" s="125">
        <f t="shared" si="0"/>
        <v>49.164239999999999</v>
      </c>
      <c r="I7" s="169">
        <f t="shared" si="1"/>
        <v>0</v>
      </c>
      <c r="J7" s="60" t="s">
        <v>2170</v>
      </c>
    </row>
    <row r="8" spans="1:10" s="84" customFormat="1" x14ac:dyDescent="0.2">
      <c r="A8" s="1" t="s">
        <v>1806</v>
      </c>
      <c r="B8" s="70" t="s">
        <v>1810</v>
      </c>
      <c r="C8" s="2">
        <v>1</v>
      </c>
      <c r="D8" s="3">
        <v>28.6</v>
      </c>
      <c r="E8" s="15">
        <v>30.24</v>
      </c>
      <c r="F8" s="126">
        <v>16</v>
      </c>
      <c r="G8" s="200"/>
      <c r="H8" s="125">
        <f t="shared" si="0"/>
        <v>92.171520000000001</v>
      </c>
      <c r="I8" s="169">
        <f t="shared" si="1"/>
        <v>0</v>
      </c>
      <c r="J8" s="60" t="s">
        <v>2171</v>
      </c>
    </row>
    <row r="9" spans="1:10" s="84" customFormat="1" x14ac:dyDescent="0.2">
      <c r="A9" s="1" t="s">
        <v>1807</v>
      </c>
      <c r="B9" s="70" t="s">
        <v>1810</v>
      </c>
      <c r="C9" s="2">
        <v>1.25</v>
      </c>
      <c r="D9" s="3">
        <v>34.9</v>
      </c>
      <c r="E9" s="15">
        <v>47.58</v>
      </c>
      <c r="F9" s="126">
        <v>10</v>
      </c>
      <c r="G9" s="200"/>
      <c r="H9" s="125">
        <f t="shared" si="0"/>
        <v>145.02384000000001</v>
      </c>
      <c r="I9" s="169">
        <f t="shared" si="1"/>
        <v>0</v>
      </c>
      <c r="J9" s="60" t="s">
        <v>2172</v>
      </c>
    </row>
    <row r="10" spans="1:10" s="84" customFormat="1" x14ac:dyDescent="0.2">
      <c r="A10" s="1" t="s">
        <v>1808</v>
      </c>
      <c r="B10" s="70" t="s">
        <v>1810</v>
      </c>
      <c r="C10" s="2">
        <v>1.5</v>
      </c>
      <c r="D10" s="3">
        <v>41.3</v>
      </c>
      <c r="E10" s="15">
        <v>63.82</v>
      </c>
      <c r="F10" s="126">
        <v>7</v>
      </c>
      <c r="G10" s="200"/>
      <c r="H10" s="125">
        <f t="shared" si="0"/>
        <v>194.52336</v>
      </c>
      <c r="I10" s="169">
        <f t="shared" si="1"/>
        <v>0</v>
      </c>
      <c r="J10" s="60" t="s">
        <v>2173</v>
      </c>
    </row>
    <row r="11" spans="1:10" s="84" customFormat="1" x14ac:dyDescent="0.2">
      <c r="A11" s="89" t="s">
        <v>1809</v>
      </c>
      <c r="B11" s="70" t="s">
        <v>1810</v>
      </c>
      <c r="C11" s="2">
        <v>2</v>
      </c>
      <c r="D11" s="3">
        <v>54</v>
      </c>
      <c r="E11" s="15">
        <v>108.74</v>
      </c>
      <c r="F11" s="126">
        <v>4</v>
      </c>
      <c r="G11" s="166"/>
      <c r="H11" s="125">
        <f t="shared" si="0"/>
        <v>331.43952000000002</v>
      </c>
      <c r="I11" s="169">
        <f t="shared" si="1"/>
        <v>0</v>
      </c>
      <c r="J11" s="60" t="s">
        <v>2174</v>
      </c>
    </row>
    <row r="12" spans="1:10" s="84" customFormat="1" x14ac:dyDescent="0.2">
      <c r="A12" s="94" t="s">
        <v>1061</v>
      </c>
      <c r="B12" s="199"/>
      <c r="C12" s="2"/>
      <c r="D12" s="3"/>
      <c r="E12" s="15"/>
      <c r="F12" s="126"/>
      <c r="G12" s="166"/>
      <c r="H12" s="125"/>
      <c r="I12" s="169"/>
      <c r="J12" s="60"/>
    </row>
    <row r="13" spans="1:10" s="85" customFormat="1" x14ac:dyDescent="0.2">
      <c r="A13" s="90" t="s">
        <v>1182</v>
      </c>
      <c r="B13" s="91" t="s">
        <v>920</v>
      </c>
      <c r="C13" s="88">
        <v>2.5</v>
      </c>
      <c r="D13" s="3">
        <v>73</v>
      </c>
      <c r="E13" s="15">
        <v>156.1</v>
      </c>
      <c r="F13" s="126">
        <v>1</v>
      </c>
      <c r="G13" s="166"/>
      <c r="H13" s="125">
        <f>E13*(1-$H$5)*3.048</f>
        <v>475.7928</v>
      </c>
      <c r="I13" s="169">
        <f t="shared" ref="I13:I58" si="2">G13*H13</f>
        <v>0</v>
      </c>
      <c r="J13" s="60" t="s">
        <v>2175</v>
      </c>
    </row>
    <row r="14" spans="1:10" s="85" customFormat="1" x14ac:dyDescent="0.2">
      <c r="A14" s="90" t="s">
        <v>1183</v>
      </c>
      <c r="B14" s="91" t="s">
        <v>920</v>
      </c>
      <c r="C14" s="88">
        <v>3</v>
      </c>
      <c r="D14" s="3">
        <v>88.9</v>
      </c>
      <c r="E14" s="15">
        <v>208.31</v>
      </c>
      <c r="F14" s="126">
        <v>1</v>
      </c>
      <c r="G14" s="166"/>
      <c r="H14" s="125">
        <f>E14*(1-$H$5)*3.048</f>
        <v>634.92888000000005</v>
      </c>
      <c r="I14" s="169">
        <f t="shared" si="2"/>
        <v>0</v>
      </c>
      <c r="J14" s="60" t="s">
        <v>2176</v>
      </c>
    </row>
    <row r="15" spans="1:10" s="85" customFormat="1" x14ac:dyDescent="0.2">
      <c r="A15" s="92" t="s">
        <v>1184</v>
      </c>
      <c r="B15" s="93" t="s">
        <v>920</v>
      </c>
      <c r="C15" s="88">
        <v>4</v>
      </c>
      <c r="D15" s="3">
        <v>114.3</v>
      </c>
      <c r="E15" s="15">
        <v>275.45</v>
      </c>
      <c r="F15" s="126">
        <v>1</v>
      </c>
      <c r="G15" s="166"/>
      <c r="H15" s="125">
        <f>E15*(1-$H$5)*3.048</f>
        <v>839.57159999999999</v>
      </c>
      <c r="I15" s="169">
        <f t="shared" si="2"/>
        <v>0</v>
      </c>
      <c r="J15" s="60" t="s">
        <v>2177</v>
      </c>
    </row>
    <row r="16" spans="1:10" x14ac:dyDescent="0.2">
      <c r="A16" s="94" t="s">
        <v>1061</v>
      </c>
      <c r="B16" s="11"/>
      <c r="C16" s="11"/>
      <c r="D16" s="3"/>
      <c r="E16" s="11"/>
      <c r="F16" s="11"/>
      <c r="G16" s="166"/>
      <c r="H16" s="125"/>
      <c r="I16" s="169"/>
      <c r="J16" s="60"/>
    </row>
    <row r="17" spans="1:10" ht="33.75" x14ac:dyDescent="0.2">
      <c r="A17" s="16" t="s">
        <v>565</v>
      </c>
      <c r="B17" s="16"/>
      <c r="C17" s="16" t="s">
        <v>566</v>
      </c>
      <c r="D17" s="13" t="s">
        <v>1100</v>
      </c>
      <c r="E17" s="14" t="s">
        <v>542</v>
      </c>
      <c r="F17" s="127" t="s">
        <v>921</v>
      </c>
      <c r="G17" s="166"/>
      <c r="H17" s="125"/>
      <c r="I17" s="169"/>
      <c r="J17" s="60"/>
    </row>
    <row r="18" spans="1:10" x14ac:dyDescent="0.2">
      <c r="A18" s="4" t="s">
        <v>922</v>
      </c>
      <c r="B18" s="71" t="s">
        <v>687</v>
      </c>
      <c r="C18" s="5">
        <v>0.5</v>
      </c>
      <c r="D18" s="3">
        <v>15.9</v>
      </c>
      <c r="E18" s="15">
        <v>1.7</v>
      </c>
      <c r="F18" s="128" t="s">
        <v>923</v>
      </c>
      <c r="G18" s="166"/>
      <c r="H18" s="125">
        <f>E18*(1-$H$5)</f>
        <v>1.7</v>
      </c>
      <c r="I18" s="169">
        <f t="shared" si="2"/>
        <v>0</v>
      </c>
      <c r="J18" s="60" t="s">
        <v>2178</v>
      </c>
    </row>
    <row r="19" spans="1:10" x14ac:dyDescent="0.2">
      <c r="A19" s="4" t="s">
        <v>924</v>
      </c>
      <c r="B19" s="71" t="s">
        <v>687</v>
      </c>
      <c r="C19" s="5">
        <v>0.75</v>
      </c>
      <c r="D19" s="3">
        <v>22.2</v>
      </c>
      <c r="E19" s="15">
        <v>1.96</v>
      </c>
      <c r="F19" s="128" t="s">
        <v>925</v>
      </c>
      <c r="G19" s="166"/>
      <c r="H19" s="125">
        <f t="shared" ref="H19:H71" si="3">E19*(1-$H$5)</f>
        <v>1.96</v>
      </c>
      <c r="I19" s="169">
        <f t="shared" si="2"/>
        <v>0</v>
      </c>
      <c r="J19" s="60" t="s">
        <v>2179</v>
      </c>
    </row>
    <row r="20" spans="1:10" x14ac:dyDescent="0.2">
      <c r="A20" s="4" t="s">
        <v>926</v>
      </c>
      <c r="B20" s="71" t="s">
        <v>687</v>
      </c>
      <c r="C20" s="17">
        <v>1</v>
      </c>
      <c r="D20" s="3">
        <v>28.6</v>
      </c>
      <c r="E20" s="15">
        <v>8.4600000000000009</v>
      </c>
      <c r="F20" s="128" t="s">
        <v>856</v>
      </c>
      <c r="G20" s="166"/>
      <c r="H20" s="125">
        <f t="shared" si="3"/>
        <v>8.4600000000000009</v>
      </c>
      <c r="I20" s="169">
        <f t="shared" si="2"/>
        <v>0</v>
      </c>
      <c r="J20" s="60" t="s">
        <v>2180</v>
      </c>
    </row>
    <row r="21" spans="1:10" x14ac:dyDescent="0.2">
      <c r="A21" s="4" t="s">
        <v>927</v>
      </c>
      <c r="B21" s="71" t="s">
        <v>687</v>
      </c>
      <c r="C21" s="5">
        <v>1.25</v>
      </c>
      <c r="D21" s="3">
        <v>34.9</v>
      </c>
      <c r="E21" s="15">
        <v>10.75</v>
      </c>
      <c r="F21" s="129" t="s">
        <v>928</v>
      </c>
      <c r="G21" s="166"/>
      <c r="H21" s="125">
        <f t="shared" si="3"/>
        <v>10.75</v>
      </c>
      <c r="I21" s="169">
        <f t="shared" si="2"/>
        <v>0</v>
      </c>
      <c r="J21" s="60" t="s">
        <v>2181</v>
      </c>
    </row>
    <row r="22" spans="1:10" x14ac:dyDescent="0.2">
      <c r="A22" s="4" t="s">
        <v>929</v>
      </c>
      <c r="B22" s="71" t="s">
        <v>687</v>
      </c>
      <c r="C22" s="5">
        <v>1.5</v>
      </c>
      <c r="D22" s="3">
        <v>41.3</v>
      </c>
      <c r="E22" s="15">
        <v>15.07</v>
      </c>
      <c r="F22" s="129" t="s">
        <v>928</v>
      </c>
      <c r="G22" s="166"/>
      <c r="H22" s="125">
        <f t="shared" si="3"/>
        <v>15.07</v>
      </c>
      <c r="I22" s="169">
        <f t="shared" si="2"/>
        <v>0</v>
      </c>
      <c r="J22" s="60" t="s">
        <v>2182</v>
      </c>
    </row>
    <row r="23" spans="1:10" x14ac:dyDescent="0.2">
      <c r="A23" s="4" t="s">
        <v>930</v>
      </c>
      <c r="B23" s="71" t="s">
        <v>687</v>
      </c>
      <c r="C23" s="5">
        <v>2</v>
      </c>
      <c r="D23" s="3">
        <v>54</v>
      </c>
      <c r="E23" s="15">
        <v>30.42</v>
      </c>
      <c r="F23" s="129" t="s">
        <v>928</v>
      </c>
      <c r="G23" s="166"/>
      <c r="H23" s="125">
        <f t="shared" si="3"/>
        <v>30.42</v>
      </c>
      <c r="I23" s="169">
        <f t="shared" si="2"/>
        <v>0</v>
      </c>
      <c r="J23" s="60" t="s">
        <v>2183</v>
      </c>
    </row>
    <row r="24" spans="1:10" x14ac:dyDescent="0.2">
      <c r="A24" s="201" t="s">
        <v>1060</v>
      </c>
      <c r="B24" s="212"/>
      <c r="C24" s="72"/>
      <c r="D24" s="3"/>
      <c r="E24" s="72"/>
      <c r="F24" s="72"/>
      <c r="G24" s="166"/>
      <c r="H24" s="125"/>
      <c r="I24" s="169"/>
      <c r="J24" s="60"/>
    </row>
    <row r="25" spans="1:10" x14ac:dyDescent="0.2">
      <c r="A25" s="202" t="s">
        <v>931</v>
      </c>
      <c r="B25" s="207" t="s">
        <v>1814</v>
      </c>
      <c r="C25" s="5">
        <v>2.5</v>
      </c>
      <c r="D25" s="3">
        <v>73</v>
      </c>
      <c r="E25" s="15"/>
      <c r="F25" s="128">
        <v>5</v>
      </c>
      <c r="G25" s="166"/>
      <c r="H25" s="125">
        <f t="shared" ref="H25:H27" si="4">E25*(1-$H$5)</f>
        <v>0</v>
      </c>
      <c r="I25" s="169">
        <f t="shared" si="2"/>
        <v>0</v>
      </c>
      <c r="J25" s="60" t="s">
        <v>2184</v>
      </c>
    </row>
    <row r="26" spans="1:10" x14ac:dyDescent="0.2">
      <c r="A26" s="202" t="s">
        <v>932</v>
      </c>
      <c r="B26" s="207" t="s">
        <v>1814</v>
      </c>
      <c r="C26" s="5">
        <v>3</v>
      </c>
      <c r="D26" s="3">
        <v>88.9</v>
      </c>
      <c r="E26" s="15"/>
      <c r="F26" s="128">
        <v>5</v>
      </c>
      <c r="G26" s="166"/>
      <c r="H26" s="125">
        <f t="shared" si="4"/>
        <v>0</v>
      </c>
      <c r="I26" s="169">
        <f t="shared" si="2"/>
        <v>0</v>
      </c>
      <c r="J26" s="60" t="s">
        <v>2185</v>
      </c>
    </row>
    <row r="27" spans="1:10" x14ac:dyDescent="0.2">
      <c r="A27" s="202" t="s">
        <v>933</v>
      </c>
      <c r="B27" s="207" t="s">
        <v>1814</v>
      </c>
      <c r="C27" s="5">
        <v>4</v>
      </c>
      <c r="D27" s="3">
        <v>114.3</v>
      </c>
      <c r="E27" s="15"/>
      <c r="F27" s="128">
        <v>5</v>
      </c>
      <c r="G27" s="166"/>
      <c r="H27" s="125">
        <f t="shared" si="4"/>
        <v>0</v>
      </c>
      <c r="I27" s="169">
        <f t="shared" si="2"/>
        <v>0</v>
      </c>
      <c r="J27" s="60" t="s">
        <v>2186</v>
      </c>
    </row>
    <row r="28" spans="1:10" x14ac:dyDescent="0.2">
      <c r="A28" s="4" t="s">
        <v>936</v>
      </c>
      <c r="B28" s="71" t="s">
        <v>935</v>
      </c>
      <c r="C28" s="5">
        <v>0.5</v>
      </c>
      <c r="D28" s="3">
        <v>15.9</v>
      </c>
      <c r="E28" s="15">
        <v>7.56</v>
      </c>
      <c r="F28" s="128" t="s">
        <v>934</v>
      </c>
      <c r="G28" s="166"/>
      <c r="H28" s="125">
        <f t="shared" si="3"/>
        <v>7.56</v>
      </c>
      <c r="I28" s="169">
        <f t="shared" si="2"/>
        <v>0</v>
      </c>
      <c r="J28" s="60" t="s">
        <v>2187</v>
      </c>
    </row>
    <row r="29" spans="1:10" x14ac:dyDescent="0.2">
      <c r="A29" s="4" t="s">
        <v>937</v>
      </c>
      <c r="B29" s="71" t="s">
        <v>935</v>
      </c>
      <c r="C29" s="5">
        <v>0.75</v>
      </c>
      <c r="D29" s="3">
        <v>22.2</v>
      </c>
      <c r="E29" s="15">
        <v>9.83</v>
      </c>
      <c r="F29" s="128" t="s">
        <v>934</v>
      </c>
      <c r="G29" s="166"/>
      <c r="H29" s="125">
        <f t="shared" si="3"/>
        <v>9.83</v>
      </c>
      <c r="I29" s="169">
        <f t="shared" si="2"/>
        <v>0</v>
      </c>
      <c r="J29" s="60" t="s">
        <v>2188</v>
      </c>
    </row>
    <row r="30" spans="1:10" x14ac:dyDescent="0.2">
      <c r="A30" s="97" t="s">
        <v>938</v>
      </c>
      <c r="B30" s="98" t="s">
        <v>935</v>
      </c>
      <c r="C30" s="5">
        <v>1</v>
      </c>
      <c r="D30" s="3">
        <v>28.6</v>
      </c>
      <c r="E30" s="15">
        <v>14.04</v>
      </c>
      <c r="F30" s="128" t="s">
        <v>856</v>
      </c>
      <c r="G30" s="166"/>
      <c r="H30" s="125">
        <f t="shared" si="3"/>
        <v>14.04</v>
      </c>
      <c r="I30" s="169">
        <f t="shared" si="2"/>
        <v>0</v>
      </c>
      <c r="J30" s="60" t="s">
        <v>2189</v>
      </c>
    </row>
    <row r="31" spans="1:10" x14ac:dyDescent="0.2">
      <c r="A31" s="99" t="s">
        <v>940</v>
      </c>
      <c r="B31" s="100" t="s">
        <v>939</v>
      </c>
      <c r="C31" s="95">
        <v>0.5</v>
      </c>
      <c r="D31" s="3">
        <v>15.9</v>
      </c>
      <c r="E31" s="15">
        <v>2.04</v>
      </c>
      <c r="F31" s="128" t="s">
        <v>923</v>
      </c>
      <c r="G31" s="166"/>
      <c r="H31" s="125">
        <f t="shared" si="3"/>
        <v>2.04</v>
      </c>
      <c r="I31" s="169">
        <f t="shared" si="2"/>
        <v>0</v>
      </c>
      <c r="J31" s="60" t="s">
        <v>2190</v>
      </c>
    </row>
    <row r="32" spans="1:10" x14ac:dyDescent="0.2">
      <c r="A32" s="99" t="s">
        <v>941</v>
      </c>
      <c r="B32" s="100" t="s">
        <v>939</v>
      </c>
      <c r="C32" s="95">
        <v>0.75</v>
      </c>
      <c r="D32" s="3">
        <v>22.2</v>
      </c>
      <c r="E32" s="15">
        <v>3.62</v>
      </c>
      <c r="F32" s="128" t="s">
        <v>942</v>
      </c>
      <c r="G32" s="166"/>
      <c r="H32" s="125">
        <f t="shared" si="3"/>
        <v>3.62</v>
      </c>
      <c r="I32" s="169">
        <f t="shared" si="2"/>
        <v>0</v>
      </c>
      <c r="J32" s="60" t="s">
        <v>2191</v>
      </c>
    </row>
    <row r="33" spans="1:10" x14ac:dyDescent="0.2">
      <c r="A33" s="99" t="s">
        <v>943</v>
      </c>
      <c r="B33" s="100" t="s">
        <v>939</v>
      </c>
      <c r="C33" s="96">
        <v>1</v>
      </c>
      <c r="D33" s="3">
        <v>28.6</v>
      </c>
      <c r="E33" s="15">
        <v>16.760000000000002</v>
      </c>
      <c r="F33" s="128" t="s">
        <v>856</v>
      </c>
      <c r="G33" s="166"/>
      <c r="H33" s="125">
        <f t="shared" si="3"/>
        <v>16.760000000000002</v>
      </c>
      <c r="I33" s="169">
        <f t="shared" si="2"/>
        <v>0</v>
      </c>
      <c r="J33" s="60" t="s">
        <v>2192</v>
      </c>
    </row>
    <row r="34" spans="1:10" x14ac:dyDescent="0.2">
      <c r="A34" s="99" t="s">
        <v>944</v>
      </c>
      <c r="B34" s="100" t="s">
        <v>939</v>
      </c>
      <c r="C34" s="95">
        <v>1.25</v>
      </c>
      <c r="D34" s="3">
        <v>34.9</v>
      </c>
      <c r="E34" s="15">
        <v>25.95</v>
      </c>
      <c r="F34" s="129" t="s">
        <v>928</v>
      </c>
      <c r="G34" s="166"/>
      <c r="H34" s="125">
        <f t="shared" si="3"/>
        <v>25.95</v>
      </c>
      <c r="I34" s="169">
        <f t="shared" si="2"/>
        <v>0</v>
      </c>
      <c r="J34" s="60" t="s">
        <v>2193</v>
      </c>
    </row>
    <row r="35" spans="1:10" x14ac:dyDescent="0.2">
      <c r="A35" s="99" t="s">
        <v>945</v>
      </c>
      <c r="B35" s="100" t="s">
        <v>939</v>
      </c>
      <c r="C35" s="95">
        <v>1.5</v>
      </c>
      <c r="D35" s="3">
        <v>41.3</v>
      </c>
      <c r="E35" s="15">
        <v>32.090000000000003</v>
      </c>
      <c r="F35" s="129" t="s">
        <v>928</v>
      </c>
      <c r="G35" s="166"/>
      <c r="H35" s="125">
        <f t="shared" si="3"/>
        <v>32.090000000000003</v>
      </c>
      <c r="I35" s="169">
        <f t="shared" si="2"/>
        <v>0</v>
      </c>
      <c r="J35" s="60" t="s">
        <v>2194</v>
      </c>
    </row>
    <row r="36" spans="1:10" x14ac:dyDescent="0.2">
      <c r="A36" s="101" t="s">
        <v>946</v>
      </c>
      <c r="B36" s="102" t="s">
        <v>939</v>
      </c>
      <c r="C36" s="95">
        <v>2</v>
      </c>
      <c r="D36" s="3">
        <v>54</v>
      </c>
      <c r="E36" s="15">
        <v>52.89</v>
      </c>
      <c r="F36" s="129" t="s">
        <v>928</v>
      </c>
      <c r="G36" s="166"/>
      <c r="H36" s="125">
        <f t="shared" si="3"/>
        <v>52.89</v>
      </c>
      <c r="I36" s="169">
        <f t="shared" si="2"/>
        <v>0</v>
      </c>
      <c r="J36" s="60" t="s">
        <v>2195</v>
      </c>
    </row>
    <row r="37" spans="1:10" ht="14.25" x14ac:dyDescent="0.2">
      <c r="A37" s="4" t="s">
        <v>948</v>
      </c>
      <c r="B37" s="71" t="s">
        <v>947</v>
      </c>
      <c r="C37" s="5">
        <v>0.5</v>
      </c>
      <c r="D37" s="3">
        <v>15.9</v>
      </c>
      <c r="E37" s="15">
        <v>2.38</v>
      </c>
      <c r="F37" s="128" t="s">
        <v>925</v>
      </c>
      <c r="G37" s="166"/>
      <c r="H37" s="125">
        <f t="shared" si="3"/>
        <v>2.38</v>
      </c>
      <c r="I37" s="169">
        <f t="shared" si="2"/>
        <v>0</v>
      </c>
      <c r="J37" s="60" t="s">
        <v>2196</v>
      </c>
    </row>
    <row r="38" spans="1:10" ht="14.25" x14ac:dyDescent="0.2">
      <c r="A38" s="4" t="s">
        <v>949</v>
      </c>
      <c r="B38" s="71" t="s">
        <v>947</v>
      </c>
      <c r="C38" s="5">
        <v>0.75</v>
      </c>
      <c r="D38" s="3">
        <v>22.2</v>
      </c>
      <c r="E38" s="15">
        <v>3.42</v>
      </c>
      <c r="F38" s="128" t="s">
        <v>925</v>
      </c>
      <c r="G38" s="166"/>
      <c r="H38" s="125">
        <f t="shared" si="3"/>
        <v>3.42</v>
      </c>
      <c r="I38" s="169">
        <f t="shared" si="2"/>
        <v>0</v>
      </c>
      <c r="J38" s="60" t="s">
        <v>2197</v>
      </c>
    </row>
    <row r="39" spans="1:10" ht="14.25" x14ac:dyDescent="0.2">
      <c r="A39" s="4" t="s">
        <v>950</v>
      </c>
      <c r="B39" s="71" t="s">
        <v>947</v>
      </c>
      <c r="C39" s="17">
        <v>1</v>
      </c>
      <c r="D39" s="3">
        <v>28.6</v>
      </c>
      <c r="E39" s="15">
        <v>8</v>
      </c>
      <c r="F39" s="128" t="s">
        <v>856</v>
      </c>
      <c r="G39" s="166"/>
      <c r="H39" s="125">
        <f t="shared" si="3"/>
        <v>8</v>
      </c>
      <c r="I39" s="169">
        <f t="shared" si="2"/>
        <v>0</v>
      </c>
      <c r="J39" s="60" t="s">
        <v>2198</v>
      </c>
    </row>
    <row r="40" spans="1:10" ht="14.25" x14ac:dyDescent="0.2">
      <c r="A40" s="4" t="s">
        <v>951</v>
      </c>
      <c r="B40" s="71" t="s">
        <v>947</v>
      </c>
      <c r="C40" s="5">
        <v>1.25</v>
      </c>
      <c r="D40" s="3">
        <v>34.9</v>
      </c>
      <c r="E40" s="15">
        <v>18.32</v>
      </c>
      <c r="F40" s="129" t="s">
        <v>928</v>
      </c>
      <c r="G40" s="166"/>
      <c r="H40" s="125">
        <f t="shared" si="3"/>
        <v>18.32</v>
      </c>
      <c r="I40" s="169">
        <f t="shared" si="2"/>
        <v>0</v>
      </c>
      <c r="J40" s="60" t="s">
        <v>2199</v>
      </c>
    </row>
    <row r="41" spans="1:10" ht="14.25" x14ac:dyDescent="0.2">
      <c r="A41" s="4" t="s">
        <v>952</v>
      </c>
      <c r="B41" s="71" t="s">
        <v>947</v>
      </c>
      <c r="C41" s="5">
        <v>1.5</v>
      </c>
      <c r="D41" s="3">
        <v>41.3</v>
      </c>
      <c r="E41" s="15">
        <v>28.69</v>
      </c>
      <c r="F41" s="129" t="s">
        <v>928</v>
      </c>
      <c r="G41" s="166"/>
      <c r="H41" s="125">
        <f t="shared" si="3"/>
        <v>28.69</v>
      </c>
      <c r="I41" s="169">
        <f t="shared" si="2"/>
        <v>0</v>
      </c>
      <c r="J41" s="60" t="s">
        <v>2200</v>
      </c>
    </row>
    <row r="42" spans="1:10" ht="14.25" x14ac:dyDescent="0.2">
      <c r="A42" s="97" t="s">
        <v>953</v>
      </c>
      <c r="B42" s="98" t="s">
        <v>947</v>
      </c>
      <c r="C42" s="5">
        <v>2</v>
      </c>
      <c r="D42" s="3">
        <v>54</v>
      </c>
      <c r="E42" s="15">
        <v>60.42</v>
      </c>
      <c r="F42" s="129" t="s">
        <v>928</v>
      </c>
      <c r="G42" s="166"/>
      <c r="H42" s="125">
        <f t="shared" si="3"/>
        <v>60.42</v>
      </c>
      <c r="I42" s="169">
        <f t="shared" si="2"/>
        <v>0</v>
      </c>
      <c r="J42" s="60" t="s">
        <v>2201</v>
      </c>
    </row>
    <row r="43" spans="1:10" x14ac:dyDescent="0.2">
      <c r="A43" s="208" t="s">
        <v>1060</v>
      </c>
      <c r="B43" s="213"/>
      <c r="C43" s="72"/>
      <c r="D43" s="3"/>
      <c r="E43" s="72"/>
      <c r="F43" s="72"/>
      <c r="G43" s="166"/>
      <c r="H43" s="125"/>
      <c r="I43" s="169"/>
      <c r="J43" s="60"/>
    </row>
    <row r="44" spans="1:10" ht="14.25" x14ac:dyDescent="0.2">
      <c r="A44" s="209" t="s">
        <v>954</v>
      </c>
      <c r="B44" s="210" t="s">
        <v>1815</v>
      </c>
      <c r="C44" s="95">
        <v>2.5</v>
      </c>
      <c r="D44" s="3">
        <v>73</v>
      </c>
      <c r="E44" s="15"/>
      <c r="F44" s="128">
        <v>5</v>
      </c>
      <c r="G44" s="166"/>
      <c r="H44" s="125">
        <f t="shared" ref="H44:H46" si="5">E44*(1-$H$5)</f>
        <v>0</v>
      </c>
      <c r="I44" s="169">
        <f t="shared" si="2"/>
        <v>0</v>
      </c>
      <c r="J44" s="60" t="s">
        <v>2202</v>
      </c>
    </row>
    <row r="45" spans="1:10" ht="14.25" x14ac:dyDescent="0.2">
      <c r="A45" s="209" t="s">
        <v>955</v>
      </c>
      <c r="B45" s="210" t="s">
        <v>1815</v>
      </c>
      <c r="C45" s="95">
        <v>3</v>
      </c>
      <c r="D45" s="3">
        <v>88.9</v>
      </c>
      <c r="E45" s="15"/>
      <c r="F45" s="128">
        <v>6</v>
      </c>
      <c r="G45" s="166"/>
      <c r="H45" s="125">
        <f t="shared" si="5"/>
        <v>0</v>
      </c>
      <c r="I45" s="169">
        <f t="shared" si="2"/>
        <v>0</v>
      </c>
      <c r="J45" s="60" t="s">
        <v>2203</v>
      </c>
    </row>
    <row r="46" spans="1:10" ht="14.25" x14ac:dyDescent="0.2">
      <c r="A46" s="211" t="s">
        <v>956</v>
      </c>
      <c r="B46" s="210" t="s">
        <v>1815</v>
      </c>
      <c r="C46" s="95">
        <v>4</v>
      </c>
      <c r="D46" s="3">
        <v>114.3</v>
      </c>
      <c r="E46" s="15"/>
      <c r="F46" s="128">
        <v>6</v>
      </c>
      <c r="G46" s="166"/>
      <c r="H46" s="125">
        <f t="shared" si="5"/>
        <v>0</v>
      </c>
      <c r="I46" s="169">
        <f t="shared" si="2"/>
        <v>0</v>
      </c>
      <c r="J46" s="60" t="s">
        <v>2204</v>
      </c>
    </row>
    <row r="47" spans="1:10" ht="14.25" x14ac:dyDescent="0.2">
      <c r="A47" s="103" t="s">
        <v>958</v>
      </c>
      <c r="B47" s="104" t="s">
        <v>957</v>
      </c>
      <c r="C47" s="5">
        <v>0.5</v>
      </c>
      <c r="D47" s="3">
        <v>15.9</v>
      </c>
      <c r="E47" s="15">
        <v>5.16</v>
      </c>
      <c r="F47" s="128" t="s">
        <v>934</v>
      </c>
      <c r="G47" s="166"/>
      <c r="H47" s="125">
        <f t="shared" si="3"/>
        <v>5.16</v>
      </c>
      <c r="I47" s="169">
        <f t="shared" si="2"/>
        <v>0</v>
      </c>
      <c r="J47" s="60" t="s">
        <v>2205</v>
      </c>
    </row>
    <row r="48" spans="1:10" ht="14.25" x14ac:dyDescent="0.2">
      <c r="A48" s="4" t="s">
        <v>959</v>
      </c>
      <c r="B48" s="71" t="s">
        <v>957</v>
      </c>
      <c r="C48" s="5">
        <v>0.75</v>
      </c>
      <c r="D48" s="3">
        <v>22.2</v>
      </c>
      <c r="E48" s="15">
        <v>7.17</v>
      </c>
      <c r="F48" s="128" t="s">
        <v>934</v>
      </c>
      <c r="G48" s="166"/>
      <c r="H48" s="125">
        <f t="shared" si="3"/>
        <v>7.17</v>
      </c>
      <c r="I48" s="169">
        <f t="shared" si="2"/>
        <v>0</v>
      </c>
      <c r="J48" s="60" t="s">
        <v>2206</v>
      </c>
    </row>
    <row r="49" spans="1:11" ht="14.25" x14ac:dyDescent="0.2">
      <c r="A49" s="4" t="s">
        <v>8</v>
      </c>
      <c r="B49" s="71" t="s">
        <v>960</v>
      </c>
      <c r="C49" s="5">
        <v>0.5</v>
      </c>
      <c r="D49" s="3">
        <v>15.9</v>
      </c>
      <c r="E49" s="15">
        <v>1.39</v>
      </c>
      <c r="F49" s="128" t="s">
        <v>923</v>
      </c>
      <c r="G49" s="166"/>
      <c r="H49" s="125">
        <f t="shared" si="3"/>
        <v>1.39</v>
      </c>
      <c r="I49" s="169">
        <f t="shared" si="2"/>
        <v>0</v>
      </c>
      <c r="J49" s="60" t="s">
        <v>2207</v>
      </c>
    </row>
    <row r="50" spans="1:11" ht="14.25" x14ac:dyDescent="0.2">
      <c r="A50" s="4" t="s">
        <v>961</v>
      </c>
      <c r="B50" s="71" t="s">
        <v>960</v>
      </c>
      <c r="C50" s="5">
        <v>0.75</v>
      </c>
      <c r="D50" s="3">
        <v>22.2</v>
      </c>
      <c r="E50" s="15">
        <v>3.05</v>
      </c>
      <c r="F50" s="128" t="s">
        <v>925</v>
      </c>
      <c r="G50" s="166"/>
      <c r="H50" s="125">
        <f t="shared" si="3"/>
        <v>3.05</v>
      </c>
      <c r="I50" s="169">
        <f t="shared" si="2"/>
        <v>0</v>
      </c>
      <c r="J50" s="60" t="s">
        <v>2208</v>
      </c>
    </row>
    <row r="51" spans="1:11" ht="14.25" x14ac:dyDescent="0.2">
      <c r="A51" s="4" t="s">
        <v>962</v>
      </c>
      <c r="B51" s="71" t="s">
        <v>960</v>
      </c>
      <c r="C51" s="17">
        <v>1</v>
      </c>
      <c r="D51" s="3">
        <v>28.6</v>
      </c>
      <c r="E51" s="15">
        <v>10.11</v>
      </c>
      <c r="F51" s="128" t="s">
        <v>856</v>
      </c>
      <c r="G51" s="166"/>
      <c r="H51" s="125">
        <f t="shared" si="3"/>
        <v>10.11</v>
      </c>
      <c r="I51" s="169">
        <f t="shared" si="2"/>
        <v>0</v>
      </c>
      <c r="J51" s="60" t="s">
        <v>2209</v>
      </c>
    </row>
    <row r="52" spans="1:11" ht="14.25" x14ac:dyDescent="0.2">
      <c r="A52" s="4" t="s">
        <v>963</v>
      </c>
      <c r="B52" s="71" t="s">
        <v>960</v>
      </c>
      <c r="C52" s="5">
        <v>1.25</v>
      </c>
      <c r="D52" s="3">
        <v>34.9</v>
      </c>
      <c r="E52" s="15">
        <v>17.07</v>
      </c>
      <c r="F52" s="129" t="s">
        <v>928</v>
      </c>
      <c r="G52" s="166"/>
      <c r="H52" s="125">
        <f t="shared" si="3"/>
        <v>17.07</v>
      </c>
      <c r="I52" s="169">
        <f t="shared" si="2"/>
        <v>0</v>
      </c>
      <c r="J52" s="60" t="s">
        <v>2210</v>
      </c>
    </row>
    <row r="53" spans="1:11" ht="14.25" x14ac:dyDescent="0.2">
      <c r="A53" s="4" t="s">
        <v>964</v>
      </c>
      <c r="B53" s="71" t="s">
        <v>960</v>
      </c>
      <c r="C53" s="5">
        <v>1.5</v>
      </c>
      <c r="D53" s="3">
        <v>41.3</v>
      </c>
      <c r="E53" s="15">
        <v>27.55</v>
      </c>
      <c r="F53" s="129" t="s">
        <v>928</v>
      </c>
      <c r="G53" s="166"/>
      <c r="H53" s="125">
        <f t="shared" si="3"/>
        <v>27.55</v>
      </c>
      <c r="I53" s="169">
        <f t="shared" si="2"/>
        <v>0</v>
      </c>
      <c r="J53" s="60" t="s">
        <v>2211</v>
      </c>
    </row>
    <row r="54" spans="1:11" ht="14.25" x14ac:dyDescent="0.2">
      <c r="A54" s="97" t="s">
        <v>965</v>
      </c>
      <c r="B54" s="98" t="s">
        <v>960</v>
      </c>
      <c r="C54" s="5">
        <v>2</v>
      </c>
      <c r="D54" s="3">
        <v>54</v>
      </c>
      <c r="E54" s="15">
        <v>59.7</v>
      </c>
      <c r="F54" s="129" t="s">
        <v>928</v>
      </c>
      <c r="G54" s="166"/>
      <c r="H54" s="125">
        <f t="shared" si="3"/>
        <v>59.7</v>
      </c>
      <c r="I54" s="169">
        <f t="shared" si="2"/>
        <v>0</v>
      </c>
      <c r="J54" s="60" t="s">
        <v>2212</v>
      </c>
    </row>
    <row r="55" spans="1:11" x14ac:dyDescent="0.2">
      <c r="A55" s="208" t="s">
        <v>1060</v>
      </c>
      <c r="B55" s="213"/>
      <c r="C55" s="72"/>
      <c r="D55" s="3"/>
      <c r="E55" s="72"/>
      <c r="F55" s="72"/>
      <c r="G55" s="166"/>
      <c r="H55" s="125"/>
      <c r="I55" s="169"/>
      <c r="J55" s="60"/>
    </row>
    <row r="56" spans="1:11" ht="14.25" x14ac:dyDescent="0.2">
      <c r="A56" s="209" t="s">
        <v>966</v>
      </c>
      <c r="B56" s="210" t="s">
        <v>1816</v>
      </c>
      <c r="C56" s="95">
        <v>2.5</v>
      </c>
      <c r="D56" s="3">
        <v>73</v>
      </c>
      <c r="E56" s="15"/>
      <c r="F56" s="128">
        <v>5</v>
      </c>
      <c r="G56" s="166"/>
      <c r="H56" s="125">
        <f t="shared" ref="H56:H58" si="6">E56*(1-$H$5)</f>
        <v>0</v>
      </c>
      <c r="I56" s="169">
        <f t="shared" si="2"/>
        <v>0</v>
      </c>
      <c r="J56" s="60" t="s">
        <v>2213</v>
      </c>
    </row>
    <row r="57" spans="1:11" ht="14.25" x14ac:dyDescent="0.2">
      <c r="A57" s="209" t="s">
        <v>967</v>
      </c>
      <c r="B57" s="210" t="s">
        <v>1816</v>
      </c>
      <c r="C57" s="95">
        <v>3</v>
      </c>
      <c r="D57" s="3">
        <v>88.9</v>
      </c>
      <c r="E57" s="15"/>
      <c r="F57" s="128">
        <v>5</v>
      </c>
      <c r="G57" s="166"/>
      <c r="H57" s="125">
        <f t="shared" si="6"/>
        <v>0</v>
      </c>
      <c r="I57" s="169">
        <f t="shared" si="2"/>
        <v>0</v>
      </c>
      <c r="J57" s="60" t="s">
        <v>2214</v>
      </c>
    </row>
    <row r="58" spans="1:11" ht="14.25" x14ac:dyDescent="0.2">
      <c r="A58" s="211" t="s">
        <v>0</v>
      </c>
      <c r="B58" s="210" t="s">
        <v>1816</v>
      </c>
      <c r="C58" s="95">
        <v>4</v>
      </c>
      <c r="D58" s="3">
        <v>114.3</v>
      </c>
      <c r="E58" s="15"/>
      <c r="F58" s="128">
        <v>5</v>
      </c>
      <c r="G58" s="166"/>
      <c r="H58" s="125">
        <f t="shared" si="6"/>
        <v>0</v>
      </c>
      <c r="I58" s="169">
        <f t="shared" si="2"/>
        <v>0</v>
      </c>
      <c r="J58" s="60" t="s">
        <v>2215</v>
      </c>
    </row>
    <row r="59" spans="1:11" x14ac:dyDescent="0.2">
      <c r="A59" s="4" t="s">
        <v>2</v>
      </c>
      <c r="B59" s="71" t="s">
        <v>1</v>
      </c>
      <c r="C59" s="5">
        <v>0.5</v>
      </c>
      <c r="D59" s="3">
        <v>15.9</v>
      </c>
      <c r="E59" s="15">
        <v>26.59</v>
      </c>
      <c r="F59" s="128">
        <v>100</v>
      </c>
      <c r="G59" s="166"/>
      <c r="H59" s="125">
        <f t="shared" si="3"/>
        <v>26.59</v>
      </c>
      <c r="I59" s="169">
        <f t="shared" ref="I59:I108" si="7">G59*H59</f>
        <v>0</v>
      </c>
      <c r="J59" s="60" t="s">
        <v>2216</v>
      </c>
      <c r="K59" s="60" t="s">
        <v>3408</v>
      </c>
    </row>
    <row r="60" spans="1:11" x14ac:dyDescent="0.2">
      <c r="A60" s="4" t="s">
        <v>3</v>
      </c>
      <c r="B60" s="71" t="s">
        <v>1</v>
      </c>
      <c r="C60" s="5">
        <v>0.75</v>
      </c>
      <c r="D60" s="3">
        <v>22.2</v>
      </c>
      <c r="E60" s="15">
        <v>30.61</v>
      </c>
      <c r="F60" s="128">
        <v>50</v>
      </c>
      <c r="G60" s="166"/>
      <c r="H60" s="125">
        <f t="shared" si="3"/>
        <v>30.61</v>
      </c>
      <c r="I60" s="169">
        <f t="shared" si="7"/>
        <v>0</v>
      </c>
      <c r="J60" s="60" t="s">
        <v>2217</v>
      </c>
      <c r="K60" s="60" t="s">
        <v>3408</v>
      </c>
    </row>
    <row r="61" spans="1:11" x14ac:dyDescent="0.2">
      <c r="A61" s="4" t="s">
        <v>1838</v>
      </c>
      <c r="B61" s="71" t="s">
        <v>1839</v>
      </c>
      <c r="C61" s="5">
        <v>0.5</v>
      </c>
      <c r="D61" s="3">
        <v>15.9</v>
      </c>
      <c r="E61" s="15">
        <v>9.2899999999999991</v>
      </c>
      <c r="F61" s="128" t="s">
        <v>24</v>
      </c>
      <c r="G61" s="166"/>
      <c r="H61" s="125">
        <f t="shared" ref="H61" si="8">E61*(1-$H$5)</f>
        <v>9.2899999999999991</v>
      </c>
      <c r="I61" s="169">
        <f t="shared" ref="I61" si="9">G61*H61</f>
        <v>0</v>
      </c>
      <c r="J61" s="60" t="s">
        <v>2218</v>
      </c>
    </row>
    <row r="62" spans="1:11" x14ac:dyDescent="0.2">
      <c r="A62" s="4" t="s">
        <v>5</v>
      </c>
      <c r="B62" s="71" t="s">
        <v>4</v>
      </c>
      <c r="C62" s="5">
        <v>0.5</v>
      </c>
      <c r="D62" s="3">
        <v>15.9</v>
      </c>
      <c r="E62" s="15">
        <v>32.5</v>
      </c>
      <c r="F62" s="128" t="s">
        <v>6</v>
      </c>
      <c r="G62" s="166"/>
      <c r="H62" s="125">
        <f t="shared" si="3"/>
        <v>32.5</v>
      </c>
      <c r="I62" s="169">
        <f t="shared" si="7"/>
        <v>0</v>
      </c>
      <c r="J62" s="60" t="s">
        <v>2219</v>
      </c>
    </row>
    <row r="63" spans="1:11" s="86" customFormat="1" ht="14.25" x14ac:dyDescent="0.2">
      <c r="A63" s="4" t="s">
        <v>9</v>
      </c>
      <c r="B63" s="71" t="s">
        <v>7</v>
      </c>
      <c r="C63" s="5">
        <v>0.5</v>
      </c>
      <c r="D63" s="3">
        <v>15.9</v>
      </c>
      <c r="E63" s="15">
        <v>2.4</v>
      </c>
      <c r="F63" s="128" t="s">
        <v>942</v>
      </c>
      <c r="G63" s="166"/>
      <c r="H63" s="125">
        <f t="shared" si="3"/>
        <v>2.4</v>
      </c>
      <c r="I63" s="169">
        <f t="shared" si="7"/>
        <v>0</v>
      </c>
      <c r="J63" s="60" t="s">
        <v>2220</v>
      </c>
    </row>
    <row r="64" spans="1:11" s="86" customFormat="1" ht="14.25" x14ac:dyDescent="0.2">
      <c r="A64" s="4" t="s">
        <v>10</v>
      </c>
      <c r="B64" s="71" t="s">
        <v>7</v>
      </c>
      <c r="C64" s="5">
        <v>0.75</v>
      </c>
      <c r="D64" s="3">
        <v>22.2</v>
      </c>
      <c r="E64" s="15">
        <v>4.07</v>
      </c>
      <c r="F64" s="128" t="s">
        <v>857</v>
      </c>
      <c r="G64" s="166"/>
      <c r="H64" s="125">
        <f t="shared" si="3"/>
        <v>4.07</v>
      </c>
      <c r="I64" s="169">
        <f t="shared" si="7"/>
        <v>0</v>
      </c>
      <c r="J64" s="60" t="s">
        <v>2221</v>
      </c>
    </row>
    <row r="65" spans="1:10" s="86" customFormat="1" x14ac:dyDescent="0.2">
      <c r="A65" s="4" t="s">
        <v>12</v>
      </c>
      <c r="B65" s="71" t="s">
        <v>11</v>
      </c>
      <c r="C65" s="5">
        <v>0.5</v>
      </c>
      <c r="D65" s="3">
        <v>15.9</v>
      </c>
      <c r="E65" s="3">
        <v>14.85</v>
      </c>
      <c r="F65" s="128" t="s">
        <v>13</v>
      </c>
      <c r="G65" s="166"/>
      <c r="H65" s="125">
        <f t="shared" si="3"/>
        <v>14.85</v>
      </c>
      <c r="I65" s="169">
        <f t="shared" si="7"/>
        <v>0</v>
      </c>
      <c r="J65" s="60" t="s">
        <v>2222</v>
      </c>
    </row>
    <row r="66" spans="1:10" x14ac:dyDescent="0.2">
      <c r="A66" s="4" t="s">
        <v>14</v>
      </c>
      <c r="B66" s="71" t="s">
        <v>569</v>
      </c>
      <c r="C66" s="5">
        <v>0.5</v>
      </c>
      <c r="D66" s="3">
        <v>15.9</v>
      </c>
      <c r="E66" s="15">
        <v>2.02</v>
      </c>
      <c r="F66" s="128" t="s">
        <v>923</v>
      </c>
      <c r="G66" s="166"/>
      <c r="H66" s="125">
        <f t="shared" si="3"/>
        <v>2.02</v>
      </c>
      <c r="I66" s="169">
        <f t="shared" si="7"/>
        <v>0</v>
      </c>
      <c r="J66" s="60" t="s">
        <v>2223</v>
      </c>
    </row>
    <row r="67" spans="1:10" x14ac:dyDescent="0.2">
      <c r="A67" s="4" t="s">
        <v>15</v>
      </c>
      <c r="B67" s="71" t="s">
        <v>569</v>
      </c>
      <c r="C67" s="5">
        <v>0.75</v>
      </c>
      <c r="D67" s="3">
        <v>22.2</v>
      </c>
      <c r="E67" s="15">
        <v>4.37</v>
      </c>
      <c r="F67" s="128" t="s">
        <v>925</v>
      </c>
      <c r="G67" s="166"/>
      <c r="H67" s="125">
        <f t="shared" si="3"/>
        <v>4.37</v>
      </c>
      <c r="I67" s="169">
        <f t="shared" si="7"/>
        <v>0</v>
      </c>
      <c r="J67" s="60" t="s">
        <v>2224</v>
      </c>
    </row>
    <row r="68" spans="1:10" x14ac:dyDescent="0.2">
      <c r="A68" s="4" t="s">
        <v>16</v>
      </c>
      <c r="B68" s="71" t="s">
        <v>569</v>
      </c>
      <c r="C68" s="17">
        <v>1</v>
      </c>
      <c r="D68" s="3">
        <v>28.6</v>
      </c>
      <c r="E68" s="15">
        <v>22.06</v>
      </c>
      <c r="F68" s="128" t="s">
        <v>856</v>
      </c>
      <c r="G68" s="166"/>
      <c r="H68" s="125">
        <f t="shared" si="3"/>
        <v>22.06</v>
      </c>
      <c r="I68" s="169">
        <f t="shared" si="7"/>
        <v>0</v>
      </c>
      <c r="J68" s="60" t="s">
        <v>2225</v>
      </c>
    </row>
    <row r="69" spans="1:10" x14ac:dyDescent="0.2">
      <c r="A69" s="4" t="s">
        <v>17</v>
      </c>
      <c r="B69" s="71" t="s">
        <v>569</v>
      </c>
      <c r="C69" s="5">
        <v>1.25</v>
      </c>
      <c r="D69" s="3">
        <v>34.9</v>
      </c>
      <c r="E69" s="15">
        <v>34.6</v>
      </c>
      <c r="F69" s="129" t="s">
        <v>928</v>
      </c>
      <c r="G69" s="166"/>
      <c r="H69" s="125">
        <f t="shared" si="3"/>
        <v>34.6</v>
      </c>
      <c r="I69" s="169">
        <f t="shared" si="7"/>
        <v>0</v>
      </c>
      <c r="J69" s="60" t="s">
        <v>2226</v>
      </c>
    </row>
    <row r="70" spans="1:10" x14ac:dyDescent="0.2">
      <c r="A70" s="4" t="s">
        <v>18</v>
      </c>
      <c r="B70" s="71" t="s">
        <v>569</v>
      </c>
      <c r="C70" s="5">
        <v>1.5</v>
      </c>
      <c r="D70" s="3">
        <v>41.3</v>
      </c>
      <c r="E70" s="15">
        <v>45.52</v>
      </c>
      <c r="F70" s="129" t="s">
        <v>928</v>
      </c>
      <c r="G70" s="166"/>
      <c r="H70" s="125">
        <f t="shared" si="3"/>
        <v>45.52</v>
      </c>
      <c r="I70" s="169">
        <f t="shared" si="7"/>
        <v>0</v>
      </c>
      <c r="J70" s="60" t="s">
        <v>2227</v>
      </c>
    </row>
    <row r="71" spans="1:10" x14ac:dyDescent="0.2">
      <c r="A71" s="97" t="s">
        <v>19</v>
      </c>
      <c r="B71" s="98" t="s">
        <v>569</v>
      </c>
      <c r="C71" s="5">
        <v>2</v>
      </c>
      <c r="D71" s="3">
        <v>54</v>
      </c>
      <c r="E71" s="15">
        <v>73.510000000000005</v>
      </c>
      <c r="F71" s="129" t="s">
        <v>928</v>
      </c>
      <c r="G71" s="166"/>
      <c r="H71" s="125">
        <f t="shared" si="3"/>
        <v>73.510000000000005</v>
      </c>
      <c r="I71" s="169">
        <f t="shared" si="7"/>
        <v>0</v>
      </c>
      <c r="J71" s="60" t="s">
        <v>2228</v>
      </c>
    </row>
    <row r="72" spans="1:10" x14ac:dyDescent="0.2">
      <c r="A72" s="208" t="s">
        <v>1060</v>
      </c>
      <c r="B72" s="213"/>
      <c r="C72" s="72"/>
      <c r="D72" s="3"/>
      <c r="E72" s="72"/>
      <c r="F72" s="72"/>
      <c r="G72" s="166"/>
      <c r="H72" s="125"/>
      <c r="I72" s="169"/>
      <c r="J72" s="60"/>
    </row>
    <row r="73" spans="1:10" x14ac:dyDescent="0.2">
      <c r="A73" s="209" t="s">
        <v>20</v>
      </c>
      <c r="B73" s="210" t="s">
        <v>1817</v>
      </c>
      <c r="C73" s="95">
        <v>2.5</v>
      </c>
      <c r="D73" s="3">
        <v>73</v>
      </c>
      <c r="E73" s="15"/>
      <c r="F73" s="128">
        <v>5</v>
      </c>
      <c r="G73" s="166"/>
      <c r="H73" s="125">
        <f t="shared" ref="H73:H75" si="10">E73*(1-$H$5)</f>
        <v>0</v>
      </c>
      <c r="I73" s="169">
        <f t="shared" si="7"/>
        <v>0</v>
      </c>
      <c r="J73" s="60" t="s">
        <v>2229</v>
      </c>
    </row>
    <row r="74" spans="1:10" x14ac:dyDescent="0.2">
      <c r="A74" s="209" t="s">
        <v>21</v>
      </c>
      <c r="B74" s="210" t="s">
        <v>1817</v>
      </c>
      <c r="C74" s="95">
        <v>3</v>
      </c>
      <c r="D74" s="3">
        <v>88.9</v>
      </c>
      <c r="E74" s="15"/>
      <c r="F74" s="128">
        <v>5</v>
      </c>
      <c r="G74" s="166"/>
      <c r="H74" s="125">
        <f t="shared" si="10"/>
        <v>0</v>
      </c>
      <c r="I74" s="169">
        <f t="shared" si="7"/>
        <v>0</v>
      </c>
      <c r="J74" s="60" t="s">
        <v>2230</v>
      </c>
    </row>
    <row r="75" spans="1:10" x14ac:dyDescent="0.2">
      <c r="A75" s="211" t="s">
        <v>22</v>
      </c>
      <c r="B75" s="210" t="s">
        <v>1817</v>
      </c>
      <c r="C75" s="95">
        <v>4</v>
      </c>
      <c r="D75" s="3">
        <v>114.3</v>
      </c>
      <c r="E75" s="15"/>
      <c r="F75" s="128">
        <v>5</v>
      </c>
      <c r="G75" s="166"/>
      <c r="H75" s="125">
        <f t="shared" si="10"/>
        <v>0</v>
      </c>
      <c r="I75" s="169">
        <f t="shared" si="7"/>
        <v>0</v>
      </c>
      <c r="J75" s="60" t="s">
        <v>2231</v>
      </c>
    </row>
    <row r="76" spans="1:10" x14ac:dyDescent="0.2">
      <c r="A76" s="4" t="s">
        <v>25</v>
      </c>
      <c r="B76" s="71" t="s">
        <v>23</v>
      </c>
      <c r="C76" s="4" t="s">
        <v>586</v>
      </c>
      <c r="D76" s="3" t="s">
        <v>1158</v>
      </c>
      <c r="E76" s="15">
        <v>6.22</v>
      </c>
      <c r="F76" s="128" t="s">
        <v>24</v>
      </c>
      <c r="G76" s="166"/>
      <c r="H76" s="125">
        <f t="shared" ref="H76:H127" si="11">E76*(1-$H$5)</f>
        <v>6.22</v>
      </c>
      <c r="I76" s="169">
        <f t="shared" si="7"/>
        <v>0</v>
      </c>
      <c r="J76" s="60" t="s">
        <v>2232</v>
      </c>
    </row>
    <row r="77" spans="1:10" x14ac:dyDescent="0.2">
      <c r="A77" s="4" t="s">
        <v>26</v>
      </c>
      <c r="B77" s="71" t="s">
        <v>23</v>
      </c>
      <c r="C77" s="5" t="s">
        <v>590</v>
      </c>
      <c r="D77" s="3" t="s">
        <v>1159</v>
      </c>
      <c r="E77" s="15">
        <v>27.76</v>
      </c>
      <c r="F77" s="128" t="s">
        <v>856</v>
      </c>
      <c r="G77" s="166"/>
      <c r="H77" s="125">
        <f t="shared" si="11"/>
        <v>27.76</v>
      </c>
      <c r="I77" s="169">
        <f t="shared" si="7"/>
        <v>0</v>
      </c>
      <c r="J77" s="60" t="s">
        <v>2233</v>
      </c>
    </row>
    <row r="78" spans="1:10" x14ac:dyDescent="0.2">
      <c r="A78" s="4" t="s">
        <v>27</v>
      </c>
      <c r="B78" s="71" t="s">
        <v>23</v>
      </c>
      <c r="C78" s="5" t="s">
        <v>602</v>
      </c>
      <c r="D78" s="3" t="s">
        <v>1160</v>
      </c>
      <c r="E78" s="15">
        <v>56.86</v>
      </c>
      <c r="F78" s="129" t="s">
        <v>928</v>
      </c>
      <c r="G78" s="166"/>
      <c r="H78" s="125">
        <f t="shared" si="11"/>
        <v>56.86</v>
      </c>
      <c r="I78" s="169">
        <f t="shared" si="7"/>
        <v>0</v>
      </c>
      <c r="J78" s="60" t="s">
        <v>2234</v>
      </c>
    </row>
    <row r="79" spans="1:10" x14ac:dyDescent="0.2">
      <c r="A79" s="4" t="s">
        <v>28</v>
      </c>
      <c r="B79" s="71" t="s">
        <v>23</v>
      </c>
      <c r="C79" s="5" t="s">
        <v>610</v>
      </c>
      <c r="D79" s="3" t="s">
        <v>1161</v>
      </c>
      <c r="E79" s="15">
        <v>83.21</v>
      </c>
      <c r="F79" s="129" t="s">
        <v>928</v>
      </c>
      <c r="G79" s="166"/>
      <c r="H79" s="125">
        <f t="shared" si="11"/>
        <v>83.21</v>
      </c>
      <c r="I79" s="169">
        <f t="shared" si="7"/>
        <v>0</v>
      </c>
      <c r="J79" s="60" t="s">
        <v>2235</v>
      </c>
    </row>
    <row r="80" spans="1:10" s="108" customFormat="1" x14ac:dyDescent="0.2">
      <c r="A80" s="107" t="s">
        <v>1062</v>
      </c>
      <c r="B80" s="107"/>
      <c r="C80" s="107"/>
      <c r="D80" s="3"/>
      <c r="E80" s="107"/>
      <c r="F80" s="107"/>
      <c r="G80" s="166"/>
      <c r="H80" s="125"/>
      <c r="I80" s="169"/>
      <c r="J80" s="60"/>
    </row>
    <row r="81" spans="1:10" x14ac:dyDescent="0.2">
      <c r="A81" s="4" t="s">
        <v>37</v>
      </c>
      <c r="B81" s="71" t="s">
        <v>780</v>
      </c>
      <c r="C81" s="5">
        <v>0.5</v>
      </c>
      <c r="D81" s="3">
        <v>15.9</v>
      </c>
      <c r="E81" s="15">
        <v>2.04</v>
      </c>
      <c r="F81" s="128" t="s">
        <v>38</v>
      </c>
      <c r="G81" s="166"/>
      <c r="H81" s="125">
        <f t="shared" si="11"/>
        <v>2.04</v>
      </c>
      <c r="I81" s="169">
        <f t="shared" si="7"/>
        <v>0</v>
      </c>
      <c r="J81" s="60" t="s">
        <v>2236</v>
      </c>
    </row>
    <row r="82" spans="1:10" x14ac:dyDescent="0.2">
      <c r="A82" s="4" t="s">
        <v>39</v>
      </c>
      <c r="B82" s="71" t="s">
        <v>780</v>
      </c>
      <c r="C82" s="5">
        <v>0.75</v>
      </c>
      <c r="D82" s="3">
        <v>22.2</v>
      </c>
      <c r="E82" s="15">
        <v>2.76</v>
      </c>
      <c r="F82" s="128" t="s">
        <v>942</v>
      </c>
      <c r="G82" s="166"/>
      <c r="H82" s="125">
        <f t="shared" si="11"/>
        <v>2.76</v>
      </c>
      <c r="I82" s="169">
        <f t="shared" si="7"/>
        <v>0</v>
      </c>
      <c r="J82" s="60" t="s">
        <v>2237</v>
      </c>
    </row>
    <row r="83" spans="1:10" x14ac:dyDescent="0.2">
      <c r="A83" s="4" t="s">
        <v>40</v>
      </c>
      <c r="B83" s="71" t="s">
        <v>780</v>
      </c>
      <c r="C83" s="17">
        <v>1</v>
      </c>
      <c r="D83" s="3">
        <v>28.6</v>
      </c>
      <c r="E83" s="15">
        <v>9.14</v>
      </c>
      <c r="F83" s="128" t="s">
        <v>856</v>
      </c>
      <c r="G83" s="166"/>
      <c r="H83" s="125">
        <f t="shared" si="11"/>
        <v>9.14</v>
      </c>
      <c r="I83" s="169">
        <f t="shared" si="7"/>
        <v>0</v>
      </c>
      <c r="J83" s="60" t="s">
        <v>2238</v>
      </c>
    </row>
    <row r="84" spans="1:10" x14ac:dyDescent="0.2">
      <c r="A84" s="4" t="s">
        <v>41</v>
      </c>
      <c r="B84" s="71" t="s">
        <v>780</v>
      </c>
      <c r="C84" s="5">
        <v>1.25</v>
      </c>
      <c r="D84" s="3">
        <v>34.9</v>
      </c>
      <c r="E84" s="15">
        <v>12.58</v>
      </c>
      <c r="F84" s="129" t="s">
        <v>928</v>
      </c>
      <c r="G84" s="166"/>
      <c r="H84" s="125">
        <f t="shared" si="11"/>
        <v>12.58</v>
      </c>
      <c r="I84" s="169">
        <f t="shared" si="7"/>
        <v>0</v>
      </c>
      <c r="J84" s="60" t="s">
        <v>2239</v>
      </c>
    </row>
    <row r="85" spans="1:10" x14ac:dyDescent="0.2">
      <c r="A85" s="4" t="s">
        <v>42</v>
      </c>
      <c r="B85" s="71" t="s">
        <v>780</v>
      </c>
      <c r="C85" s="5">
        <v>1.5</v>
      </c>
      <c r="D85" s="3">
        <v>41.3</v>
      </c>
      <c r="E85" s="15">
        <v>21.11</v>
      </c>
      <c r="F85" s="129" t="s">
        <v>928</v>
      </c>
      <c r="G85" s="166"/>
      <c r="H85" s="125">
        <f t="shared" si="11"/>
        <v>21.11</v>
      </c>
      <c r="I85" s="169">
        <f t="shared" si="7"/>
        <v>0</v>
      </c>
      <c r="J85" s="60" t="s">
        <v>2240</v>
      </c>
    </row>
    <row r="86" spans="1:10" x14ac:dyDescent="0.2">
      <c r="A86" s="97" t="s">
        <v>43</v>
      </c>
      <c r="B86" s="98" t="s">
        <v>780</v>
      </c>
      <c r="C86" s="5">
        <v>2</v>
      </c>
      <c r="D86" s="3">
        <v>54</v>
      </c>
      <c r="E86" s="15">
        <v>39.659999999999997</v>
      </c>
      <c r="F86" s="129" t="s">
        <v>928</v>
      </c>
      <c r="G86" s="166"/>
      <c r="H86" s="125">
        <f t="shared" si="11"/>
        <v>39.659999999999997</v>
      </c>
      <c r="I86" s="169">
        <f t="shared" si="7"/>
        <v>0</v>
      </c>
      <c r="J86" s="60" t="s">
        <v>2241</v>
      </c>
    </row>
    <row r="87" spans="1:10" x14ac:dyDescent="0.2">
      <c r="A87" s="208" t="s">
        <v>1060</v>
      </c>
      <c r="B87" s="213"/>
      <c r="C87" s="72"/>
      <c r="D87" s="3"/>
      <c r="E87" s="72"/>
      <c r="F87" s="72"/>
      <c r="G87" s="166"/>
      <c r="H87" s="125"/>
      <c r="I87" s="169"/>
      <c r="J87" s="60"/>
    </row>
    <row r="88" spans="1:10" x14ac:dyDescent="0.2">
      <c r="A88" s="209" t="s">
        <v>44</v>
      </c>
      <c r="B88" s="210" t="s">
        <v>1818</v>
      </c>
      <c r="C88" s="95">
        <v>2.5</v>
      </c>
      <c r="D88" s="3">
        <v>73</v>
      </c>
      <c r="E88" s="15"/>
      <c r="F88" s="128">
        <v>5</v>
      </c>
      <c r="G88" s="166"/>
      <c r="H88" s="125">
        <f t="shared" ref="H88:H90" si="12">E88*(1-$H$5)</f>
        <v>0</v>
      </c>
      <c r="I88" s="169">
        <f t="shared" si="7"/>
        <v>0</v>
      </c>
      <c r="J88" s="60" t="s">
        <v>2242</v>
      </c>
    </row>
    <row r="89" spans="1:10" x14ac:dyDescent="0.2">
      <c r="A89" s="209" t="s">
        <v>45</v>
      </c>
      <c r="B89" s="210" t="s">
        <v>1818</v>
      </c>
      <c r="C89" s="95">
        <v>3</v>
      </c>
      <c r="D89" s="3">
        <v>88.9</v>
      </c>
      <c r="E89" s="15"/>
      <c r="F89" s="128">
        <v>5</v>
      </c>
      <c r="G89" s="166"/>
      <c r="H89" s="125">
        <f t="shared" si="12"/>
        <v>0</v>
      </c>
      <c r="I89" s="169">
        <f t="shared" si="7"/>
        <v>0</v>
      </c>
      <c r="J89" s="60" t="s">
        <v>2243</v>
      </c>
    </row>
    <row r="90" spans="1:10" x14ac:dyDescent="0.2">
      <c r="A90" s="211" t="s">
        <v>46</v>
      </c>
      <c r="B90" s="210" t="s">
        <v>1818</v>
      </c>
      <c r="C90" s="95">
        <v>4</v>
      </c>
      <c r="D90" s="3">
        <v>114.3</v>
      </c>
      <c r="E90" s="15">
        <v>163.80000000000001</v>
      </c>
      <c r="F90" s="128">
        <v>5</v>
      </c>
      <c r="G90" s="166"/>
      <c r="H90" s="125">
        <f t="shared" si="12"/>
        <v>163.80000000000001</v>
      </c>
      <c r="I90" s="169">
        <f t="shared" si="7"/>
        <v>0</v>
      </c>
      <c r="J90" s="60" t="s">
        <v>2244</v>
      </c>
    </row>
    <row r="91" spans="1:10" x14ac:dyDescent="0.2">
      <c r="A91" s="103" t="s">
        <v>47</v>
      </c>
      <c r="B91" s="104" t="s">
        <v>719</v>
      </c>
      <c r="C91" s="5" t="s">
        <v>642</v>
      </c>
      <c r="D91" s="3" t="s">
        <v>1156</v>
      </c>
      <c r="E91" s="15">
        <v>2.04</v>
      </c>
      <c r="F91" s="128" t="s">
        <v>857</v>
      </c>
      <c r="G91" s="166"/>
      <c r="H91" s="125">
        <f t="shared" si="11"/>
        <v>2.04</v>
      </c>
      <c r="I91" s="169">
        <f t="shared" si="7"/>
        <v>0</v>
      </c>
      <c r="J91" s="60" t="s">
        <v>2245</v>
      </c>
    </row>
    <row r="92" spans="1:10" x14ac:dyDescent="0.2">
      <c r="A92" s="4" t="s">
        <v>48</v>
      </c>
      <c r="B92" s="71" t="s">
        <v>719</v>
      </c>
      <c r="C92" s="5" t="s">
        <v>644</v>
      </c>
      <c r="D92" s="3" t="s">
        <v>1162</v>
      </c>
      <c r="E92" s="15">
        <v>9.07</v>
      </c>
      <c r="F92" s="128" t="s">
        <v>856</v>
      </c>
      <c r="G92" s="166"/>
      <c r="H92" s="125">
        <f t="shared" si="11"/>
        <v>9.07</v>
      </c>
      <c r="I92" s="169">
        <f t="shared" si="7"/>
        <v>0</v>
      </c>
      <c r="J92" s="60" t="s">
        <v>2246</v>
      </c>
    </row>
    <row r="93" spans="1:10" x14ac:dyDescent="0.2">
      <c r="A93" s="4" t="s">
        <v>49</v>
      </c>
      <c r="B93" s="71" t="s">
        <v>719</v>
      </c>
      <c r="C93" s="5" t="s">
        <v>646</v>
      </c>
      <c r="D93" s="3" t="s">
        <v>1157</v>
      </c>
      <c r="E93" s="15">
        <v>9.07</v>
      </c>
      <c r="F93" s="128" t="s">
        <v>856</v>
      </c>
      <c r="G93" s="166"/>
      <c r="H93" s="125">
        <f t="shared" si="11"/>
        <v>9.07</v>
      </c>
      <c r="I93" s="169">
        <f t="shared" si="7"/>
        <v>0</v>
      </c>
      <c r="J93" s="60" t="s">
        <v>2247</v>
      </c>
    </row>
    <row r="94" spans="1:10" x14ac:dyDescent="0.2">
      <c r="A94" s="4" t="s">
        <v>50</v>
      </c>
      <c r="B94" s="71" t="s">
        <v>719</v>
      </c>
      <c r="C94" s="5" t="s">
        <v>724</v>
      </c>
      <c r="D94" s="3" t="s">
        <v>1163</v>
      </c>
      <c r="E94" s="15">
        <v>12.92</v>
      </c>
      <c r="F94" s="129" t="s">
        <v>928</v>
      </c>
      <c r="G94" s="166"/>
      <c r="H94" s="125">
        <f t="shared" si="11"/>
        <v>12.92</v>
      </c>
      <c r="I94" s="169">
        <f t="shared" si="7"/>
        <v>0</v>
      </c>
      <c r="J94" s="60" t="s">
        <v>2248</v>
      </c>
    </row>
    <row r="95" spans="1:10" x14ac:dyDescent="0.2">
      <c r="A95" s="4" t="s">
        <v>51</v>
      </c>
      <c r="B95" s="71" t="s">
        <v>719</v>
      </c>
      <c r="C95" s="5" t="s">
        <v>726</v>
      </c>
      <c r="D95" s="3" t="s">
        <v>1164</v>
      </c>
      <c r="E95" s="15">
        <v>12.92</v>
      </c>
      <c r="F95" s="129" t="s">
        <v>928</v>
      </c>
      <c r="G95" s="166"/>
      <c r="H95" s="125">
        <f t="shared" si="11"/>
        <v>12.92</v>
      </c>
      <c r="I95" s="169">
        <f t="shared" si="7"/>
        <v>0</v>
      </c>
      <c r="J95" s="60" t="s">
        <v>2249</v>
      </c>
    </row>
    <row r="96" spans="1:10" x14ac:dyDescent="0.2">
      <c r="A96" s="4" t="s">
        <v>52</v>
      </c>
      <c r="B96" s="71" t="s">
        <v>719</v>
      </c>
      <c r="C96" s="5" t="s">
        <v>728</v>
      </c>
      <c r="D96" s="3" t="s">
        <v>1165</v>
      </c>
      <c r="E96" s="15">
        <v>12.92</v>
      </c>
      <c r="F96" s="129" t="s">
        <v>928</v>
      </c>
      <c r="G96" s="166"/>
      <c r="H96" s="125">
        <f t="shared" si="11"/>
        <v>12.92</v>
      </c>
      <c r="I96" s="169">
        <f t="shared" si="7"/>
        <v>0</v>
      </c>
      <c r="J96" s="60" t="s">
        <v>2250</v>
      </c>
    </row>
    <row r="97" spans="1:10" x14ac:dyDescent="0.2">
      <c r="A97" s="4" t="s">
        <v>53</v>
      </c>
      <c r="B97" s="71" t="s">
        <v>719</v>
      </c>
      <c r="C97" s="5" t="s">
        <v>733</v>
      </c>
      <c r="D97" s="3" t="s">
        <v>1166</v>
      </c>
      <c r="E97" s="15">
        <v>17.97</v>
      </c>
      <c r="F97" s="129" t="s">
        <v>928</v>
      </c>
      <c r="G97" s="166"/>
      <c r="H97" s="125">
        <f t="shared" si="11"/>
        <v>17.97</v>
      </c>
      <c r="I97" s="169">
        <f t="shared" si="7"/>
        <v>0</v>
      </c>
      <c r="J97" s="60" t="s">
        <v>2251</v>
      </c>
    </row>
    <row r="98" spans="1:10" x14ac:dyDescent="0.2">
      <c r="A98" s="4" t="s">
        <v>54</v>
      </c>
      <c r="B98" s="71" t="s">
        <v>719</v>
      </c>
      <c r="C98" s="5" t="s">
        <v>735</v>
      </c>
      <c r="D98" s="3" t="s">
        <v>1167</v>
      </c>
      <c r="E98" s="15">
        <v>14.4</v>
      </c>
      <c r="F98" s="129" t="s">
        <v>928</v>
      </c>
      <c r="G98" s="166"/>
      <c r="H98" s="125">
        <f t="shared" si="11"/>
        <v>14.4</v>
      </c>
      <c r="I98" s="169">
        <f t="shared" si="7"/>
        <v>0</v>
      </c>
      <c r="J98" s="60" t="s">
        <v>2252</v>
      </c>
    </row>
    <row r="99" spans="1:10" x14ac:dyDescent="0.2">
      <c r="A99" s="4" t="s">
        <v>55</v>
      </c>
      <c r="B99" s="71" t="s">
        <v>719</v>
      </c>
      <c r="C99" s="5" t="s">
        <v>737</v>
      </c>
      <c r="D99" s="3" t="s">
        <v>1168</v>
      </c>
      <c r="E99" s="15">
        <v>14.4</v>
      </c>
      <c r="F99" s="129" t="s">
        <v>928</v>
      </c>
      <c r="G99" s="166"/>
      <c r="H99" s="125">
        <f t="shared" si="11"/>
        <v>14.4</v>
      </c>
      <c r="I99" s="169">
        <f t="shared" si="7"/>
        <v>0</v>
      </c>
      <c r="J99" s="60" t="s">
        <v>2253</v>
      </c>
    </row>
    <row r="100" spans="1:10" x14ac:dyDescent="0.2">
      <c r="A100" s="4" t="s">
        <v>56</v>
      </c>
      <c r="B100" s="71" t="s">
        <v>719</v>
      </c>
      <c r="C100" s="5" t="s">
        <v>743</v>
      </c>
      <c r="D100" s="3" t="s">
        <v>1169</v>
      </c>
      <c r="E100" s="15">
        <v>34.03</v>
      </c>
      <c r="F100" s="129" t="s">
        <v>928</v>
      </c>
      <c r="G100" s="166"/>
      <c r="H100" s="125">
        <f t="shared" si="11"/>
        <v>34.03</v>
      </c>
      <c r="I100" s="169">
        <f t="shared" si="7"/>
        <v>0</v>
      </c>
      <c r="J100" s="60" t="s">
        <v>2254</v>
      </c>
    </row>
    <row r="101" spans="1:10" x14ac:dyDescent="0.2">
      <c r="A101" s="4" t="s">
        <v>57</v>
      </c>
      <c r="B101" s="71" t="s">
        <v>719</v>
      </c>
      <c r="C101" s="5" t="s">
        <v>745</v>
      </c>
      <c r="D101" s="3" t="s">
        <v>1170</v>
      </c>
      <c r="E101" s="15">
        <v>36.869999999999997</v>
      </c>
      <c r="F101" s="129" t="s">
        <v>928</v>
      </c>
      <c r="G101" s="166"/>
      <c r="H101" s="125">
        <f t="shared" si="11"/>
        <v>36.869999999999997</v>
      </c>
      <c r="I101" s="169">
        <f t="shared" si="7"/>
        <v>0</v>
      </c>
      <c r="J101" s="60" t="s">
        <v>2255</v>
      </c>
    </row>
    <row r="102" spans="1:10" x14ac:dyDescent="0.2">
      <c r="A102" s="97" t="s">
        <v>58</v>
      </c>
      <c r="B102" s="98" t="s">
        <v>719</v>
      </c>
      <c r="C102" s="5" t="s">
        <v>747</v>
      </c>
      <c r="D102" s="3" t="s">
        <v>1171</v>
      </c>
      <c r="E102" s="15">
        <v>32.590000000000003</v>
      </c>
      <c r="F102" s="129" t="s">
        <v>928</v>
      </c>
      <c r="G102" s="166"/>
      <c r="H102" s="125">
        <f t="shared" si="11"/>
        <v>32.590000000000003</v>
      </c>
      <c r="I102" s="169">
        <f t="shared" si="7"/>
        <v>0</v>
      </c>
      <c r="J102" s="60" t="s">
        <v>2256</v>
      </c>
    </row>
    <row r="103" spans="1:10" x14ac:dyDescent="0.2">
      <c r="A103" s="208" t="s">
        <v>1060</v>
      </c>
      <c r="B103" s="213"/>
      <c r="C103" s="72"/>
      <c r="D103" s="3"/>
      <c r="E103" s="72"/>
      <c r="F103" s="72"/>
      <c r="G103" s="166"/>
      <c r="H103" s="125">
        <f t="shared" ref="H103:H107" si="13">E103*(1-$H$5)</f>
        <v>0</v>
      </c>
      <c r="I103" s="169">
        <f t="shared" ref="I103:I106" si="14">G103*H103</f>
        <v>0</v>
      </c>
      <c r="J103" s="60"/>
    </row>
    <row r="104" spans="1:10" x14ac:dyDescent="0.2">
      <c r="A104" s="209" t="s">
        <v>59</v>
      </c>
      <c r="B104" s="210" t="s">
        <v>1819</v>
      </c>
      <c r="C104" s="95" t="s">
        <v>753</v>
      </c>
      <c r="D104" s="3" t="s">
        <v>1172</v>
      </c>
      <c r="E104" s="15"/>
      <c r="F104" s="128">
        <v>5</v>
      </c>
      <c r="G104" s="166"/>
      <c r="H104" s="125">
        <f t="shared" si="13"/>
        <v>0</v>
      </c>
      <c r="I104" s="169">
        <f t="shared" si="14"/>
        <v>0</v>
      </c>
      <c r="J104" s="60" t="s">
        <v>2257</v>
      </c>
    </row>
    <row r="105" spans="1:10" x14ac:dyDescent="0.2">
      <c r="A105" s="209" t="s">
        <v>60</v>
      </c>
      <c r="B105" s="210" t="s">
        <v>1819</v>
      </c>
      <c r="C105" s="95" t="s">
        <v>761</v>
      </c>
      <c r="D105" s="3" t="s">
        <v>1173</v>
      </c>
      <c r="E105" s="15"/>
      <c r="F105" s="128">
        <v>5</v>
      </c>
      <c r="G105" s="166"/>
      <c r="H105" s="125">
        <f t="shared" si="13"/>
        <v>0</v>
      </c>
      <c r="I105" s="169">
        <f t="shared" si="14"/>
        <v>0</v>
      </c>
      <c r="J105" s="60" t="s">
        <v>2258</v>
      </c>
    </row>
    <row r="106" spans="1:10" x14ac:dyDescent="0.2">
      <c r="A106" s="209" t="s">
        <v>61</v>
      </c>
      <c r="B106" s="210" t="s">
        <v>1819</v>
      </c>
      <c r="C106" s="95" t="s">
        <v>763</v>
      </c>
      <c r="D106" s="3" t="s">
        <v>1174</v>
      </c>
      <c r="E106" s="15"/>
      <c r="F106" s="128">
        <v>5</v>
      </c>
      <c r="G106" s="166"/>
      <c r="H106" s="125">
        <f t="shared" si="13"/>
        <v>0</v>
      </c>
      <c r="I106" s="169">
        <f t="shared" si="14"/>
        <v>0</v>
      </c>
      <c r="J106" s="60" t="s">
        <v>2259</v>
      </c>
    </row>
    <row r="107" spans="1:10" x14ac:dyDescent="0.2">
      <c r="A107" s="211" t="s">
        <v>62</v>
      </c>
      <c r="B107" s="210" t="s">
        <v>1819</v>
      </c>
      <c r="C107" s="95" t="s">
        <v>769</v>
      </c>
      <c r="D107" s="3" t="s">
        <v>1175</v>
      </c>
      <c r="E107" s="15"/>
      <c r="F107" s="128">
        <v>5</v>
      </c>
      <c r="G107" s="166"/>
      <c r="H107" s="125">
        <f t="shared" si="13"/>
        <v>0</v>
      </c>
      <c r="I107" s="169">
        <f t="shared" si="7"/>
        <v>0</v>
      </c>
      <c r="J107" s="60" t="s">
        <v>2260</v>
      </c>
    </row>
    <row r="108" spans="1:10" x14ac:dyDescent="0.2">
      <c r="A108" s="105" t="s">
        <v>64</v>
      </c>
      <c r="B108" s="106" t="s">
        <v>63</v>
      </c>
      <c r="C108" s="95">
        <v>2</v>
      </c>
      <c r="D108" s="3">
        <v>54</v>
      </c>
      <c r="E108" s="15">
        <v>34.409999999999997</v>
      </c>
      <c r="F108" s="129" t="s">
        <v>928</v>
      </c>
      <c r="G108" s="166"/>
      <c r="H108" s="125">
        <f t="shared" si="11"/>
        <v>34.409999999999997</v>
      </c>
      <c r="I108" s="169">
        <f t="shared" si="7"/>
        <v>0</v>
      </c>
      <c r="J108" s="60" t="s">
        <v>2261</v>
      </c>
    </row>
    <row r="109" spans="1:10" ht="67.5" x14ac:dyDescent="0.2">
      <c r="A109" s="109" t="s">
        <v>1063</v>
      </c>
      <c r="B109" s="110"/>
      <c r="C109" s="74"/>
      <c r="D109" s="3"/>
      <c r="E109" s="74"/>
      <c r="F109" s="74"/>
      <c r="G109" s="166"/>
      <c r="H109" s="125"/>
      <c r="I109" s="169"/>
      <c r="J109" s="60"/>
    </row>
    <row r="110" spans="1:10" s="86" customFormat="1" x14ac:dyDescent="0.2">
      <c r="A110" s="4" t="s">
        <v>66</v>
      </c>
      <c r="B110" s="71" t="s">
        <v>65</v>
      </c>
      <c r="C110" s="5">
        <v>0.5</v>
      </c>
      <c r="D110" s="3">
        <v>15.9</v>
      </c>
      <c r="E110" s="15">
        <v>21.61</v>
      </c>
      <c r="F110" s="128" t="s">
        <v>67</v>
      </c>
      <c r="G110" s="166"/>
      <c r="H110" s="125">
        <f t="shared" si="11"/>
        <v>21.61</v>
      </c>
      <c r="I110" s="169">
        <f t="shared" ref="I110:I154" si="15">G110*H110</f>
        <v>0</v>
      </c>
      <c r="J110" s="60" t="s">
        <v>2262</v>
      </c>
    </row>
    <row r="111" spans="1:10" s="86" customFormat="1" x14ac:dyDescent="0.2">
      <c r="A111" s="4" t="s">
        <v>68</v>
      </c>
      <c r="B111" s="71" t="s">
        <v>65</v>
      </c>
      <c r="C111" s="5">
        <v>0.75</v>
      </c>
      <c r="D111" s="3">
        <v>22.2</v>
      </c>
      <c r="E111" s="15">
        <v>30.46</v>
      </c>
      <c r="F111" s="128" t="s">
        <v>69</v>
      </c>
      <c r="G111" s="166"/>
      <c r="H111" s="125">
        <f t="shared" si="11"/>
        <v>30.46</v>
      </c>
      <c r="I111" s="169">
        <f t="shared" si="15"/>
        <v>0</v>
      </c>
      <c r="J111" s="60" t="s">
        <v>2263</v>
      </c>
    </row>
    <row r="112" spans="1:10" s="86" customFormat="1" x14ac:dyDescent="0.2">
      <c r="A112" s="4" t="s">
        <v>70</v>
      </c>
      <c r="B112" s="71" t="s">
        <v>65</v>
      </c>
      <c r="C112" s="5">
        <v>1</v>
      </c>
      <c r="D112" s="3">
        <v>28.6</v>
      </c>
      <c r="E112" s="15">
        <v>62.2</v>
      </c>
      <c r="F112" s="129" t="s">
        <v>71</v>
      </c>
      <c r="G112" s="166"/>
      <c r="H112" s="125">
        <f t="shared" si="11"/>
        <v>62.2</v>
      </c>
      <c r="I112" s="169">
        <f t="shared" si="15"/>
        <v>0</v>
      </c>
      <c r="J112" s="60" t="s">
        <v>2264</v>
      </c>
    </row>
    <row r="113" spans="1:10" s="86" customFormat="1" x14ac:dyDescent="0.2">
      <c r="A113" s="4" t="s">
        <v>72</v>
      </c>
      <c r="B113" s="71" t="s">
        <v>65</v>
      </c>
      <c r="C113" s="5">
        <v>1.25</v>
      </c>
      <c r="D113" s="3">
        <v>34.9</v>
      </c>
      <c r="E113" s="15">
        <v>76.64</v>
      </c>
      <c r="F113" s="129" t="s">
        <v>71</v>
      </c>
      <c r="G113" s="166"/>
      <c r="H113" s="125">
        <f t="shared" si="11"/>
        <v>76.64</v>
      </c>
      <c r="I113" s="169">
        <f t="shared" si="15"/>
        <v>0</v>
      </c>
      <c r="J113" s="60" t="s">
        <v>2265</v>
      </c>
    </row>
    <row r="114" spans="1:10" s="86" customFormat="1" x14ac:dyDescent="0.2">
      <c r="A114" s="4" t="s">
        <v>73</v>
      </c>
      <c r="B114" s="71" t="s">
        <v>65</v>
      </c>
      <c r="C114" s="5">
        <v>1.5</v>
      </c>
      <c r="D114" s="3">
        <v>41.3</v>
      </c>
      <c r="E114" s="15">
        <v>99.45</v>
      </c>
      <c r="F114" s="129" t="s">
        <v>74</v>
      </c>
      <c r="G114" s="166"/>
      <c r="H114" s="125">
        <f t="shared" si="11"/>
        <v>99.45</v>
      </c>
      <c r="I114" s="169">
        <f t="shared" si="15"/>
        <v>0</v>
      </c>
      <c r="J114" s="60" t="s">
        <v>2266</v>
      </c>
    </row>
    <row r="115" spans="1:10" s="86" customFormat="1" x14ac:dyDescent="0.2">
      <c r="A115" s="4" t="s">
        <v>75</v>
      </c>
      <c r="B115" s="71" t="s">
        <v>65</v>
      </c>
      <c r="C115" s="5">
        <v>2</v>
      </c>
      <c r="D115" s="3">
        <v>54</v>
      </c>
      <c r="E115" s="15">
        <v>133.07</v>
      </c>
      <c r="F115" s="129" t="s">
        <v>76</v>
      </c>
      <c r="G115" s="166"/>
      <c r="H115" s="125">
        <f t="shared" si="11"/>
        <v>133.07</v>
      </c>
      <c r="I115" s="169">
        <f t="shared" si="15"/>
        <v>0</v>
      </c>
      <c r="J115" s="60" t="s">
        <v>2267</v>
      </c>
    </row>
    <row r="116" spans="1:10" s="86" customFormat="1" x14ac:dyDescent="0.2">
      <c r="A116" s="4" t="s">
        <v>78</v>
      </c>
      <c r="B116" s="71" t="s">
        <v>77</v>
      </c>
      <c r="C116" s="5">
        <v>0.5</v>
      </c>
      <c r="D116" s="3">
        <v>15.9</v>
      </c>
      <c r="E116" s="15">
        <v>22.21</v>
      </c>
      <c r="F116" s="128" t="s">
        <v>13</v>
      </c>
      <c r="G116" s="166"/>
      <c r="H116" s="125">
        <f t="shared" si="11"/>
        <v>22.21</v>
      </c>
      <c r="I116" s="169">
        <f t="shared" si="15"/>
        <v>0</v>
      </c>
      <c r="J116" s="60" t="s">
        <v>2268</v>
      </c>
    </row>
    <row r="117" spans="1:10" s="86" customFormat="1" x14ac:dyDescent="0.2">
      <c r="A117" s="4" t="s">
        <v>79</v>
      </c>
      <c r="B117" s="71" t="s">
        <v>77</v>
      </c>
      <c r="C117" s="5">
        <v>0.75</v>
      </c>
      <c r="D117" s="3">
        <v>22.2</v>
      </c>
      <c r="E117" s="15">
        <v>33.51</v>
      </c>
      <c r="F117" s="128" t="s">
        <v>6</v>
      </c>
      <c r="G117" s="166"/>
      <c r="H117" s="125">
        <f t="shared" si="11"/>
        <v>33.51</v>
      </c>
      <c r="I117" s="169">
        <f t="shared" si="15"/>
        <v>0</v>
      </c>
      <c r="J117" s="60" t="s">
        <v>2269</v>
      </c>
    </row>
    <row r="118" spans="1:10" s="86" customFormat="1" x14ac:dyDescent="0.2">
      <c r="A118" s="4" t="s">
        <v>80</v>
      </c>
      <c r="B118" s="71" t="s">
        <v>77</v>
      </c>
      <c r="C118" s="5">
        <v>1</v>
      </c>
      <c r="D118" s="3">
        <v>28.6</v>
      </c>
      <c r="E118" s="15">
        <v>63.71</v>
      </c>
      <c r="F118" s="128" t="s">
        <v>81</v>
      </c>
      <c r="G118" s="166"/>
      <c r="H118" s="125">
        <f t="shared" si="11"/>
        <v>63.71</v>
      </c>
      <c r="I118" s="169">
        <f t="shared" si="15"/>
        <v>0</v>
      </c>
      <c r="J118" s="60" t="s">
        <v>2270</v>
      </c>
    </row>
    <row r="119" spans="1:10" s="86" customFormat="1" x14ac:dyDescent="0.2">
      <c r="A119" s="9" t="s">
        <v>82</v>
      </c>
      <c r="B119" s="71" t="s">
        <v>77</v>
      </c>
      <c r="C119" s="19">
        <v>1.25</v>
      </c>
      <c r="D119" s="3">
        <v>34.9</v>
      </c>
      <c r="E119" s="20">
        <v>78.239999999999995</v>
      </c>
      <c r="F119" s="129" t="s">
        <v>83</v>
      </c>
      <c r="G119" s="166"/>
      <c r="H119" s="125">
        <f t="shared" si="11"/>
        <v>78.239999999999995</v>
      </c>
      <c r="I119" s="169">
        <f t="shared" si="15"/>
        <v>0</v>
      </c>
      <c r="J119" s="60" t="s">
        <v>2271</v>
      </c>
    </row>
    <row r="120" spans="1:10" s="86" customFormat="1" x14ac:dyDescent="0.2">
      <c r="A120" s="9" t="s">
        <v>84</v>
      </c>
      <c r="B120" s="71" t="s">
        <v>77</v>
      </c>
      <c r="C120" s="19">
        <v>1.5</v>
      </c>
      <c r="D120" s="3">
        <v>41.3</v>
      </c>
      <c r="E120" s="20">
        <v>114.02</v>
      </c>
      <c r="F120" s="129" t="s">
        <v>83</v>
      </c>
      <c r="G120" s="166"/>
      <c r="H120" s="125">
        <f t="shared" si="11"/>
        <v>114.02</v>
      </c>
      <c r="I120" s="169">
        <f t="shared" si="15"/>
        <v>0</v>
      </c>
      <c r="J120" s="60" t="s">
        <v>2272</v>
      </c>
    </row>
    <row r="121" spans="1:10" s="86" customFormat="1" x14ac:dyDescent="0.2">
      <c r="A121" s="9" t="s">
        <v>85</v>
      </c>
      <c r="B121" s="71" t="s">
        <v>77</v>
      </c>
      <c r="C121" s="19">
        <v>2</v>
      </c>
      <c r="D121" s="3">
        <v>54</v>
      </c>
      <c r="E121" s="20">
        <v>179.18</v>
      </c>
      <c r="F121" s="129" t="s">
        <v>83</v>
      </c>
      <c r="G121" s="166"/>
      <c r="H121" s="125">
        <f t="shared" si="11"/>
        <v>179.18</v>
      </c>
      <c r="I121" s="169">
        <f t="shared" si="15"/>
        <v>0</v>
      </c>
      <c r="J121" s="60" t="s">
        <v>2273</v>
      </c>
    </row>
    <row r="122" spans="1:10" x14ac:dyDescent="0.2">
      <c r="A122" s="4" t="s">
        <v>87</v>
      </c>
      <c r="B122" s="71" t="s">
        <v>86</v>
      </c>
      <c r="C122" s="5">
        <v>0.5</v>
      </c>
      <c r="D122" s="3">
        <v>15.9</v>
      </c>
      <c r="E122" s="15">
        <v>21.84</v>
      </c>
      <c r="F122" s="128">
        <v>36</v>
      </c>
      <c r="G122" s="166"/>
      <c r="H122" s="125">
        <f t="shared" si="11"/>
        <v>21.84</v>
      </c>
      <c r="I122" s="169">
        <f t="shared" si="15"/>
        <v>0</v>
      </c>
      <c r="J122" s="60" t="s">
        <v>2274</v>
      </c>
    </row>
    <row r="123" spans="1:10" x14ac:dyDescent="0.2">
      <c r="A123" s="4" t="s">
        <v>88</v>
      </c>
      <c r="B123" s="71" t="s">
        <v>86</v>
      </c>
      <c r="C123" s="5">
        <v>0.75</v>
      </c>
      <c r="D123" s="3">
        <v>22.2</v>
      </c>
      <c r="E123" s="15">
        <v>29.23</v>
      </c>
      <c r="F123" s="128">
        <v>36</v>
      </c>
      <c r="G123" s="166"/>
      <c r="H123" s="125">
        <f t="shared" si="11"/>
        <v>29.23</v>
      </c>
      <c r="I123" s="169">
        <f t="shared" si="15"/>
        <v>0</v>
      </c>
      <c r="J123" s="60" t="s">
        <v>2275</v>
      </c>
    </row>
    <row r="124" spans="1:10" x14ac:dyDescent="0.2">
      <c r="A124" s="4" t="s">
        <v>89</v>
      </c>
      <c r="B124" s="71" t="s">
        <v>86</v>
      </c>
      <c r="C124" s="5">
        <v>1</v>
      </c>
      <c r="D124" s="3">
        <v>28.6</v>
      </c>
      <c r="E124" s="15">
        <v>39.64</v>
      </c>
      <c r="F124" s="128">
        <v>24</v>
      </c>
      <c r="G124" s="166"/>
      <c r="H124" s="125">
        <f t="shared" si="11"/>
        <v>39.64</v>
      </c>
      <c r="I124" s="169">
        <f t="shared" si="15"/>
        <v>0</v>
      </c>
      <c r="J124" s="60" t="s">
        <v>2276</v>
      </c>
    </row>
    <row r="125" spans="1:10" s="86" customFormat="1" x14ac:dyDescent="0.2">
      <c r="A125" s="4" t="s">
        <v>91</v>
      </c>
      <c r="B125" s="71" t="s">
        <v>90</v>
      </c>
      <c r="C125" s="5">
        <v>0.5</v>
      </c>
      <c r="D125" s="3">
        <v>15.9</v>
      </c>
      <c r="E125" s="15">
        <v>10.75</v>
      </c>
      <c r="F125" s="128">
        <v>50</v>
      </c>
      <c r="G125" s="166"/>
      <c r="H125" s="125">
        <f t="shared" si="11"/>
        <v>10.75</v>
      </c>
      <c r="I125" s="169">
        <f t="shared" si="15"/>
        <v>0</v>
      </c>
      <c r="J125" s="60" t="s">
        <v>2277</v>
      </c>
    </row>
    <row r="126" spans="1:10" s="86" customFormat="1" x14ac:dyDescent="0.2">
      <c r="A126" s="4" t="s">
        <v>92</v>
      </c>
      <c r="B126" s="71" t="s">
        <v>90</v>
      </c>
      <c r="C126" s="5">
        <v>0.75</v>
      </c>
      <c r="D126" s="3">
        <v>22.2</v>
      </c>
      <c r="E126" s="15">
        <v>15.18</v>
      </c>
      <c r="F126" s="128">
        <v>30</v>
      </c>
      <c r="G126" s="166"/>
      <c r="H126" s="125">
        <f t="shared" si="11"/>
        <v>15.18</v>
      </c>
      <c r="I126" s="169">
        <f t="shared" si="15"/>
        <v>0</v>
      </c>
      <c r="J126" s="60" t="s">
        <v>2278</v>
      </c>
    </row>
    <row r="127" spans="1:10" s="86" customFormat="1" x14ac:dyDescent="0.2">
      <c r="A127" s="4" t="s">
        <v>94</v>
      </c>
      <c r="B127" s="71" t="s">
        <v>93</v>
      </c>
      <c r="C127" s="5">
        <v>0.5</v>
      </c>
      <c r="D127" s="3">
        <v>15.9</v>
      </c>
      <c r="E127" s="15">
        <v>10.57</v>
      </c>
      <c r="F127" s="128">
        <v>50</v>
      </c>
      <c r="G127" s="166"/>
      <c r="H127" s="125">
        <f t="shared" si="11"/>
        <v>10.57</v>
      </c>
      <c r="I127" s="169">
        <f t="shared" si="15"/>
        <v>0</v>
      </c>
      <c r="J127" s="60" t="s">
        <v>2279</v>
      </c>
    </row>
    <row r="128" spans="1:10" s="86" customFormat="1" x14ac:dyDescent="0.2">
      <c r="A128" s="4" t="s">
        <v>95</v>
      </c>
      <c r="B128" s="71" t="s">
        <v>93</v>
      </c>
      <c r="C128" s="5">
        <v>0.75</v>
      </c>
      <c r="D128" s="3">
        <v>22.2</v>
      </c>
      <c r="E128" s="15">
        <v>14.74</v>
      </c>
      <c r="F128" s="128">
        <v>30</v>
      </c>
      <c r="G128" s="166"/>
      <c r="H128" s="125">
        <f t="shared" ref="H128:H167" si="16">E128*(1-$H$5)</f>
        <v>14.74</v>
      </c>
      <c r="I128" s="169">
        <f t="shared" si="15"/>
        <v>0</v>
      </c>
      <c r="J128" s="60" t="s">
        <v>2280</v>
      </c>
    </row>
    <row r="129" spans="1:10" s="86" customFormat="1" ht="13.5" customHeight="1" x14ac:dyDescent="0.2">
      <c r="A129" s="4" t="s">
        <v>837</v>
      </c>
      <c r="B129" s="71" t="s">
        <v>96</v>
      </c>
      <c r="C129" s="5" t="s">
        <v>97</v>
      </c>
      <c r="D129" s="3">
        <v>15.9</v>
      </c>
      <c r="E129" s="15">
        <v>5.41</v>
      </c>
      <c r="F129" s="128">
        <v>100</v>
      </c>
      <c r="G129" s="166"/>
      <c r="H129" s="125">
        <f t="shared" si="16"/>
        <v>5.41</v>
      </c>
      <c r="I129" s="169">
        <f t="shared" si="15"/>
        <v>0</v>
      </c>
      <c r="J129" s="60" t="s">
        <v>2281</v>
      </c>
    </row>
    <row r="130" spans="1:10" s="86" customFormat="1" ht="13.5" customHeight="1" x14ac:dyDescent="0.2">
      <c r="A130" s="4" t="s">
        <v>839</v>
      </c>
      <c r="B130" s="71" t="s">
        <v>96</v>
      </c>
      <c r="C130" s="5" t="s">
        <v>98</v>
      </c>
      <c r="D130" s="3">
        <v>22.2</v>
      </c>
      <c r="E130" s="15">
        <v>5.94</v>
      </c>
      <c r="F130" s="128">
        <v>100</v>
      </c>
      <c r="G130" s="166"/>
      <c r="H130" s="125">
        <f t="shared" si="16"/>
        <v>5.94</v>
      </c>
      <c r="I130" s="169">
        <f t="shared" si="15"/>
        <v>0</v>
      </c>
      <c r="J130" s="60" t="s">
        <v>2282</v>
      </c>
    </row>
    <row r="131" spans="1:10" s="86" customFormat="1" ht="13.5" customHeight="1" x14ac:dyDescent="0.2">
      <c r="A131" s="4" t="s">
        <v>841</v>
      </c>
      <c r="B131" s="71" t="s">
        <v>96</v>
      </c>
      <c r="C131" s="5" t="s">
        <v>99</v>
      </c>
      <c r="D131" s="3">
        <v>28.6</v>
      </c>
      <c r="E131" s="15">
        <v>6.58</v>
      </c>
      <c r="F131" s="128">
        <v>100</v>
      </c>
      <c r="G131" s="166"/>
      <c r="H131" s="125">
        <f t="shared" si="16"/>
        <v>6.58</v>
      </c>
      <c r="I131" s="169">
        <f t="shared" si="15"/>
        <v>0</v>
      </c>
      <c r="J131" s="60" t="s">
        <v>2283</v>
      </c>
    </row>
    <row r="132" spans="1:10" s="86" customFormat="1" ht="13.5" customHeight="1" x14ac:dyDescent="0.2">
      <c r="A132" s="4" t="s">
        <v>843</v>
      </c>
      <c r="B132" s="71" t="s">
        <v>96</v>
      </c>
      <c r="C132" s="5" t="s">
        <v>100</v>
      </c>
      <c r="D132" s="3">
        <v>34.9</v>
      </c>
      <c r="E132" s="15">
        <v>7.06</v>
      </c>
      <c r="F132" s="128">
        <v>100</v>
      </c>
      <c r="G132" s="166"/>
      <c r="H132" s="125">
        <f t="shared" si="16"/>
        <v>7.06</v>
      </c>
      <c r="I132" s="169">
        <f t="shared" si="15"/>
        <v>0</v>
      </c>
      <c r="J132" s="60" t="s">
        <v>2284</v>
      </c>
    </row>
    <row r="133" spans="1:10" s="86" customFormat="1" ht="13.5" customHeight="1" x14ac:dyDescent="0.2">
      <c r="A133" s="4" t="s">
        <v>845</v>
      </c>
      <c r="B133" s="71" t="s">
        <v>96</v>
      </c>
      <c r="C133" s="5" t="s">
        <v>101</v>
      </c>
      <c r="D133" s="3">
        <v>41.3</v>
      </c>
      <c r="E133" s="15">
        <v>7.67</v>
      </c>
      <c r="F133" s="128">
        <v>50</v>
      </c>
      <c r="G133" s="166"/>
      <c r="H133" s="125">
        <f t="shared" si="16"/>
        <v>7.67</v>
      </c>
      <c r="I133" s="169">
        <f t="shared" si="15"/>
        <v>0</v>
      </c>
      <c r="J133" s="60" t="s">
        <v>2285</v>
      </c>
    </row>
    <row r="134" spans="1:10" s="86" customFormat="1" ht="13.5" customHeight="1" x14ac:dyDescent="0.2">
      <c r="A134" s="4" t="s">
        <v>847</v>
      </c>
      <c r="B134" s="71" t="s">
        <v>96</v>
      </c>
      <c r="C134" s="5" t="s">
        <v>102</v>
      </c>
      <c r="D134" s="3">
        <v>54</v>
      </c>
      <c r="E134" s="15">
        <v>8.24</v>
      </c>
      <c r="F134" s="128">
        <v>50</v>
      </c>
      <c r="G134" s="166"/>
      <c r="H134" s="125">
        <f t="shared" si="16"/>
        <v>8.24</v>
      </c>
      <c r="I134" s="169">
        <f t="shared" si="15"/>
        <v>0</v>
      </c>
      <c r="J134" s="60" t="s">
        <v>2286</v>
      </c>
    </row>
    <row r="135" spans="1:10" s="86" customFormat="1" ht="13.5" customHeight="1" x14ac:dyDescent="0.2">
      <c r="A135" s="4" t="s">
        <v>36</v>
      </c>
      <c r="B135" s="71" t="s">
        <v>29</v>
      </c>
      <c r="C135" s="5" t="s">
        <v>97</v>
      </c>
      <c r="D135" s="3">
        <v>15.9</v>
      </c>
      <c r="E135" s="21">
        <v>0.99</v>
      </c>
      <c r="F135" s="128">
        <v>100</v>
      </c>
      <c r="G135" s="166"/>
      <c r="H135" s="125">
        <f t="shared" si="16"/>
        <v>0.99</v>
      </c>
      <c r="I135" s="169">
        <f t="shared" si="15"/>
        <v>0</v>
      </c>
      <c r="J135" s="60" t="s">
        <v>2287</v>
      </c>
    </row>
    <row r="136" spans="1:10" s="86" customFormat="1" ht="13.5" customHeight="1" x14ac:dyDescent="0.2">
      <c r="A136" s="4" t="s">
        <v>30</v>
      </c>
      <c r="B136" s="71" t="s">
        <v>29</v>
      </c>
      <c r="C136" s="5" t="s">
        <v>98</v>
      </c>
      <c r="D136" s="3">
        <v>22.2</v>
      </c>
      <c r="E136" s="21">
        <v>1.08</v>
      </c>
      <c r="F136" s="128">
        <v>100</v>
      </c>
      <c r="G136" s="166"/>
      <c r="H136" s="125">
        <f t="shared" si="16"/>
        <v>1.08</v>
      </c>
      <c r="I136" s="169">
        <f t="shared" si="15"/>
        <v>0</v>
      </c>
      <c r="J136" s="60" t="s">
        <v>2288</v>
      </c>
    </row>
    <row r="137" spans="1:10" s="86" customFormat="1" ht="13.5" customHeight="1" x14ac:dyDescent="0.2">
      <c r="A137" s="4" t="s">
        <v>31</v>
      </c>
      <c r="B137" s="71" t="s">
        <v>29</v>
      </c>
      <c r="C137" s="5" t="s">
        <v>99</v>
      </c>
      <c r="D137" s="3">
        <v>28.6</v>
      </c>
      <c r="E137" s="21">
        <v>1.17</v>
      </c>
      <c r="F137" s="128">
        <v>50</v>
      </c>
      <c r="G137" s="166"/>
      <c r="H137" s="125">
        <f t="shared" si="16"/>
        <v>1.17</v>
      </c>
      <c r="I137" s="169">
        <f t="shared" si="15"/>
        <v>0</v>
      </c>
      <c r="J137" s="60" t="s">
        <v>2289</v>
      </c>
    </row>
    <row r="138" spans="1:10" s="86" customFormat="1" ht="13.5" customHeight="1" x14ac:dyDescent="0.2">
      <c r="A138" s="4" t="s">
        <v>32</v>
      </c>
      <c r="B138" s="71" t="s">
        <v>29</v>
      </c>
      <c r="C138" s="5" t="s">
        <v>100</v>
      </c>
      <c r="D138" s="3">
        <v>34.9</v>
      </c>
      <c r="E138" s="21">
        <v>1.35</v>
      </c>
      <c r="F138" s="128">
        <v>50</v>
      </c>
      <c r="G138" s="166"/>
      <c r="H138" s="125">
        <f t="shared" si="16"/>
        <v>1.35</v>
      </c>
      <c r="I138" s="169">
        <f t="shared" si="15"/>
        <v>0</v>
      </c>
      <c r="J138" s="60" t="s">
        <v>2290</v>
      </c>
    </row>
    <row r="139" spans="1:10" s="86" customFormat="1" ht="13.5" customHeight="1" x14ac:dyDescent="0.2">
      <c r="A139" s="4" t="s">
        <v>33</v>
      </c>
      <c r="B139" s="71" t="s">
        <v>29</v>
      </c>
      <c r="C139" s="5" t="s">
        <v>101</v>
      </c>
      <c r="D139" s="3">
        <v>41.3</v>
      </c>
      <c r="E139" s="21">
        <v>1.82</v>
      </c>
      <c r="F139" s="128">
        <v>25</v>
      </c>
      <c r="G139" s="166"/>
      <c r="H139" s="125">
        <f t="shared" si="16"/>
        <v>1.82</v>
      </c>
      <c r="I139" s="169">
        <f t="shared" si="15"/>
        <v>0</v>
      </c>
      <c r="J139" s="60" t="s">
        <v>2291</v>
      </c>
    </row>
    <row r="140" spans="1:10" s="86" customFormat="1" x14ac:dyDescent="0.2">
      <c r="A140" s="4" t="s">
        <v>34</v>
      </c>
      <c r="B140" s="71" t="s">
        <v>29</v>
      </c>
      <c r="C140" s="5" t="s">
        <v>102</v>
      </c>
      <c r="D140" s="3">
        <v>54</v>
      </c>
      <c r="E140" s="21">
        <v>2.89</v>
      </c>
      <c r="F140" s="128">
        <v>25</v>
      </c>
      <c r="G140" s="166"/>
      <c r="H140" s="125">
        <f t="shared" si="16"/>
        <v>2.89</v>
      </c>
      <c r="I140" s="169">
        <f t="shared" si="15"/>
        <v>0</v>
      </c>
      <c r="J140" s="60" t="s">
        <v>2292</v>
      </c>
    </row>
    <row r="141" spans="1:10" s="86" customFormat="1" x14ac:dyDescent="0.2">
      <c r="A141" s="4" t="s">
        <v>104</v>
      </c>
      <c r="B141" s="71" t="s">
        <v>103</v>
      </c>
      <c r="C141" s="5">
        <v>0.5</v>
      </c>
      <c r="D141" s="3">
        <v>15.9</v>
      </c>
      <c r="E141" s="15">
        <v>57.03</v>
      </c>
      <c r="F141" s="128" t="s">
        <v>729</v>
      </c>
      <c r="G141" s="166"/>
      <c r="H141" s="125">
        <f t="shared" si="16"/>
        <v>57.03</v>
      </c>
      <c r="I141" s="169">
        <f t="shared" si="15"/>
        <v>0</v>
      </c>
      <c r="J141" s="60" t="s">
        <v>2293</v>
      </c>
    </row>
    <row r="142" spans="1:10" s="86" customFormat="1" x14ac:dyDescent="0.2">
      <c r="A142" s="4" t="s">
        <v>105</v>
      </c>
      <c r="B142" s="71" t="s">
        <v>103</v>
      </c>
      <c r="C142" s="5">
        <v>0.75</v>
      </c>
      <c r="D142" s="3">
        <v>22.2</v>
      </c>
      <c r="E142" s="15">
        <v>71.42</v>
      </c>
      <c r="F142" s="128" t="s">
        <v>729</v>
      </c>
      <c r="G142" s="166"/>
      <c r="H142" s="125">
        <f t="shared" si="16"/>
        <v>71.42</v>
      </c>
      <c r="I142" s="169">
        <f t="shared" si="15"/>
        <v>0</v>
      </c>
      <c r="J142" s="60" t="s">
        <v>2294</v>
      </c>
    </row>
    <row r="143" spans="1:10" s="86" customFormat="1" x14ac:dyDescent="0.2">
      <c r="A143" s="4" t="s">
        <v>106</v>
      </c>
      <c r="B143" s="71" t="s">
        <v>103</v>
      </c>
      <c r="C143" s="5">
        <v>1</v>
      </c>
      <c r="D143" s="3">
        <v>28.6</v>
      </c>
      <c r="E143" s="15">
        <v>107.78</v>
      </c>
      <c r="F143" s="128" t="s">
        <v>729</v>
      </c>
      <c r="G143" s="166"/>
      <c r="H143" s="125">
        <f t="shared" si="16"/>
        <v>107.78</v>
      </c>
      <c r="I143" s="169">
        <f t="shared" si="15"/>
        <v>0</v>
      </c>
      <c r="J143" s="60" t="s">
        <v>2295</v>
      </c>
    </row>
    <row r="144" spans="1:10" s="86" customFormat="1" x14ac:dyDescent="0.2">
      <c r="A144" s="4" t="s">
        <v>107</v>
      </c>
      <c r="B144" s="71" t="s">
        <v>103</v>
      </c>
      <c r="C144" s="5">
        <v>1.25</v>
      </c>
      <c r="D144" s="3">
        <v>34.9</v>
      </c>
      <c r="E144" s="15">
        <v>144.32</v>
      </c>
      <c r="F144" s="128">
        <v>25</v>
      </c>
      <c r="G144" s="166"/>
      <c r="H144" s="125">
        <f t="shared" si="16"/>
        <v>144.32</v>
      </c>
      <c r="I144" s="169">
        <f t="shared" si="15"/>
        <v>0</v>
      </c>
      <c r="J144" s="60" t="s">
        <v>2296</v>
      </c>
    </row>
    <row r="145" spans="1:10" s="86" customFormat="1" x14ac:dyDescent="0.2">
      <c r="A145" s="4" t="s">
        <v>108</v>
      </c>
      <c r="B145" s="71" t="s">
        <v>103</v>
      </c>
      <c r="C145" s="5">
        <v>1.5</v>
      </c>
      <c r="D145" s="3">
        <v>41.3</v>
      </c>
      <c r="E145" s="15">
        <v>183.33</v>
      </c>
      <c r="F145" s="128">
        <v>12</v>
      </c>
      <c r="G145" s="166"/>
      <c r="H145" s="125">
        <f t="shared" si="16"/>
        <v>183.33</v>
      </c>
      <c r="I145" s="169">
        <f t="shared" si="15"/>
        <v>0</v>
      </c>
      <c r="J145" s="60" t="s">
        <v>2297</v>
      </c>
    </row>
    <row r="146" spans="1:10" s="86" customFormat="1" x14ac:dyDescent="0.2">
      <c r="A146" s="4" t="s">
        <v>109</v>
      </c>
      <c r="B146" s="71" t="s">
        <v>103</v>
      </c>
      <c r="C146" s="5">
        <v>2</v>
      </c>
      <c r="D146" s="3">
        <v>54</v>
      </c>
      <c r="E146" s="15">
        <v>300.01</v>
      </c>
      <c r="F146" s="128">
        <v>12</v>
      </c>
      <c r="G146" s="166"/>
      <c r="H146" s="125">
        <f t="shared" si="16"/>
        <v>300.01</v>
      </c>
      <c r="I146" s="169">
        <f t="shared" si="15"/>
        <v>0</v>
      </c>
      <c r="J146" s="60" t="s">
        <v>2298</v>
      </c>
    </row>
    <row r="147" spans="1:10" s="86" customFormat="1" x14ac:dyDescent="0.2">
      <c r="A147" s="4" t="s">
        <v>2163</v>
      </c>
      <c r="B147" s="71" t="s">
        <v>2168</v>
      </c>
      <c r="C147" s="5">
        <v>0.75</v>
      </c>
      <c r="D147" s="3">
        <v>22.2</v>
      </c>
      <c r="E147" s="15">
        <v>48.07</v>
      </c>
      <c r="F147" s="128">
        <v>1</v>
      </c>
      <c r="G147" s="166"/>
      <c r="H147" s="125">
        <f t="shared" ref="H147:H151" si="17">E147*(1-$H$5)</f>
        <v>48.07</v>
      </c>
      <c r="I147" s="169">
        <f t="shared" ref="I147:I151" si="18">G147*H147</f>
        <v>0</v>
      </c>
      <c r="J147" s="60" t="s">
        <v>2299</v>
      </c>
    </row>
    <row r="148" spans="1:10" s="86" customFormat="1" x14ac:dyDescent="0.2">
      <c r="A148" s="4" t="s">
        <v>2164</v>
      </c>
      <c r="B148" s="71" t="s">
        <v>2168</v>
      </c>
      <c r="C148" s="5">
        <v>1</v>
      </c>
      <c r="D148" s="3">
        <v>28.6</v>
      </c>
      <c r="E148" s="15">
        <v>91.5</v>
      </c>
      <c r="F148" s="128">
        <v>1</v>
      </c>
      <c r="G148" s="166"/>
      <c r="H148" s="125">
        <f t="shared" si="17"/>
        <v>91.5</v>
      </c>
      <c r="I148" s="169">
        <f t="shared" si="18"/>
        <v>0</v>
      </c>
      <c r="J148" s="60" t="s">
        <v>2300</v>
      </c>
    </row>
    <row r="149" spans="1:10" s="86" customFormat="1" x14ac:dyDescent="0.2">
      <c r="A149" s="4" t="s">
        <v>2165</v>
      </c>
      <c r="B149" s="71" t="s">
        <v>2168</v>
      </c>
      <c r="C149" s="5">
        <v>1.25</v>
      </c>
      <c r="D149" s="3">
        <v>34.9</v>
      </c>
      <c r="E149" s="15">
        <v>145.03</v>
      </c>
      <c r="F149" s="128">
        <v>1</v>
      </c>
      <c r="G149" s="166"/>
      <c r="H149" s="125">
        <f t="shared" si="17"/>
        <v>145.03</v>
      </c>
      <c r="I149" s="169">
        <f t="shared" si="18"/>
        <v>0</v>
      </c>
      <c r="J149" s="60" t="s">
        <v>2301</v>
      </c>
    </row>
    <row r="150" spans="1:10" s="86" customFormat="1" x14ac:dyDescent="0.2">
      <c r="A150" s="4" t="s">
        <v>2166</v>
      </c>
      <c r="B150" s="71" t="s">
        <v>2168</v>
      </c>
      <c r="C150" s="5">
        <v>1.5</v>
      </c>
      <c r="D150" s="3">
        <v>41.3</v>
      </c>
      <c r="E150" s="15">
        <v>222.59</v>
      </c>
      <c r="F150" s="128">
        <v>1</v>
      </c>
      <c r="G150" s="166"/>
      <c r="H150" s="125">
        <f t="shared" si="17"/>
        <v>222.59</v>
      </c>
      <c r="I150" s="169">
        <f t="shared" si="18"/>
        <v>0</v>
      </c>
      <c r="J150" s="60" t="s">
        <v>2302</v>
      </c>
    </row>
    <row r="151" spans="1:10" s="86" customFormat="1" x14ac:dyDescent="0.2">
      <c r="A151" s="4" t="s">
        <v>2167</v>
      </c>
      <c r="B151" s="71" t="s">
        <v>2168</v>
      </c>
      <c r="C151" s="5">
        <v>2</v>
      </c>
      <c r="D151" s="3">
        <v>54</v>
      </c>
      <c r="E151" s="15">
        <v>527.17999999999995</v>
      </c>
      <c r="F151" s="128">
        <v>1</v>
      </c>
      <c r="G151" s="166"/>
      <c r="H151" s="125">
        <f t="shared" si="17"/>
        <v>527.17999999999995</v>
      </c>
      <c r="I151" s="169">
        <f t="shared" si="18"/>
        <v>0</v>
      </c>
      <c r="J151" s="60" t="s">
        <v>2303</v>
      </c>
    </row>
    <row r="152" spans="1:10" s="86" customFormat="1" x14ac:dyDescent="0.2">
      <c r="A152" s="4" t="s">
        <v>1082</v>
      </c>
      <c r="B152" s="71" t="s">
        <v>110</v>
      </c>
      <c r="C152" s="42" t="s">
        <v>858</v>
      </c>
      <c r="D152" s="5" t="s">
        <v>1177</v>
      </c>
      <c r="E152" s="21">
        <v>100.45</v>
      </c>
      <c r="F152" s="128">
        <v>1</v>
      </c>
      <c r="G152" s="166"/>
      <c r="H152" s="125">
        <f t="shared" si="16"/>
        <v>100.45</v>
      </c>
      <c r="I152" s="169">
        <f t="shared" si="15"/>
        <v>0</v>
      </c>
      <c r="J152" s="60" t="s">
        <v>2304</v>
      </c>
    </row>
    <row r="153" spans="1:10" s="86" customFormat="1" ht="25.5" x14ac:dyDescent="0.2">
      <c r="A153" s="4" t="s">
        <v>1064</v>
      </c>
      <c r="B153" s="76" t="s">
        <v>111</v>
      </c>
      <c r="C153" s="42" t="s">
        <v>858</v>
      </c>
      <c r="D153" s="5" t="s">
        <v>1178</v>
      </c>
      <c r="E153" s="21">
        <v>85.68</v>
      </c>
      <c r="F153" s="128">
        <v>1</v>
      </c>
      <c r="G153" s="166"/>
      <c r="H153" s="125">
        <f t="shared" si="16"/>
        <v>85.68</v>
      </c>
      <c r="I153" s="169">
        <f t="shared" si="15"/>
        <v>0</v>
      </c>
      <c r="J153" s="60" t="s">
        <v>2305</v>
      </c>
    </row>
    <row r="154" spans="1:10" x14ac:dyDescent="0.2">
      <c r="A154" s="4" t="s">
        <v>1047</v>
      </c>
      <c r="B154" s="71" t="s">
        <v>112</v>
      </c>
      <c r="C154" s="42" t="s">
        <v>858</v>
      </c>
      <c r="D154" s="5" t="s">
        <v>1176</v>
      </c>
      <c r="E154" s="21">
        <v>34.11</v>
      </c>
      <c r="F154" s="128">
        <v>10</v>
      </c>
      <c r="G154" s="166"/>
      <c r="H154" s="125">
        <f t="shared" si="16"/>
        <v>34.11</v>
      </c>
      <c r="I154" s="169">
        <f t="shared" si="15"/>
        <v>0</v>
      </c>
      <c r="J154" s="60" t="s">
        <v>2306</v>
      </c>
    </row>
    <row r="155" spans="1:10" ht="15.75" x14ac:dyDescent="0.25">
      <c r="B155" s="77" t="s">
        <v>912</v>
      </c>
      <c r="C155" s="78"/>
      <c r="D155" s="3"/>
      <c r="E155" s="78"/>
      <c r="F155" s="78"/>
      <c r="G155" s="166"/>
      <c r="H155" s="125"/>
      <c r="I155" s="169"/>
      <c r="J155" s="60"/>
    </row>
    <row r="156" spans="1:10" x14ac:dyDescent="0.2">
      <c r="A156" s="42" t="s">
        <v>1241</v>
      </c>
      <c r="B156" s="76" t="s">
        <v>1233</v>
      </c>
      <c r="C156" s="42">
        <v>125</v>
      </c>
      <c r="D156" s="42">
        <v>125</v>
      </c>
      <c r="E156" s="190">
        <v>27.8</v>
      </c>
      <c r="F156" s="123">
        <v>24</v>
      </c>
      <c r="G156" s="166"/>
      <c r="H156" s="125">
        <f t="shared" ref="H156:H162" si="19">E156*(1-$H$5)</f>
        <v>27.8</v>
      </c>
      <c r="I156" s="169">
        <f t="shared" ref="I156:I162" si="20">G156*H156</f>
        <v>0</v>
      </c>
      <c r="J156" s="60" t="s">
        <v>2307</v>
      </c>
    </row>
    <row r="157" spans="1:10" x14ac:dyDescent="0.2">
      <c r="A157" s="42" t="s">
        <v>1242</v>
      </c>
      <c r="B157" s="76" t="s">
        <v>1234</v>
      </c>
      <c r="C157" s="42">
        <v>250</v>
      </c>
      <c r="D157" s="42">
        <v>250</v>
      </c>
      <c r="E157" s="190">
        <v>41.7</v>
      </c>
      <c r="F157" s="123">
        <v>24</v>
      </c>
      <c r="G157" s="166"/>
      <c r="H157" s="125">
        <f t="shared" si="19"/>
        <v>41.7</v>
      </c>
      <c r="I157" s="169">
        <f t="shared" si="20"/>
        <v>0</v>
      </c>
      <c r="J157" s="60" t="s">
        <v>2308</v>
      </c>
    </row>
    <row r="158" spans="1:10" x14ac:dyDescent="0.2">
      <c r="A158" s="42" t="s">
        <v>1243</v>
      </c>
      <c r="B158" s="76" t="s">
        <v>1235</v>
      </c>
      <c r="C158" s="42">
        <v>500</v>
      </c>
      <c r="D158" s="42">
        <v>500</v>
      </c>
      <c r="E158" s="190">
        <v>74.06</v>
      </c>
      <c r="F158" s="123">
        <v>12</v>
      </c>
      <c r="G158" s="166"/>
      <c r="H158" s="125">
        <f t="shared" si="19"/>
        <v>74.06</v>
      </c>
      <c r="I158" s="169">
        <f t="shared" si="20"/>
        <v>0</v>
      </c>
      <c r="J158" s="60" t="s">
        <v>2309</v>
      </c>
    </row>
    <row r="159" spans="1:10" x14ac:dyDescent="0.2">
      <c r="A159" s="42" t="s">
        <v>1244</v>
      </c>
      <c r="B159" s="76" t="s">
        <v>1236</v>
      </c>
      <c r="C159" s="42">
        <v>125</v>
      </c>
      <c r="D159" s="42">
        <v>125</v>
      </c>
      <c r="E159" s="190">
        <v>23.47</v>
      </c>
      <c r="F159" s="123">
        <v>20</v>
      </c>
      <c r="G159" s="166"/>
      <c r="H159" s="125">
        <f t="shared" si="19"/>
        <v>23.47</v>
      </c>
      <c r="I159" s="169">
        <f t="shared" si="20"/>
        <v>0</v>
      </c>
      <c r="J159" s="60" t="s">
        <v>2310</v>
      </c>
    </row>
    <row r="160" spans="1:10" x14ac:dyDescent="0.2">
      <c r="A160" s="42" t="s">
        <v>1245</v>
      </c>
      <c r="B160" s="76" t="s">
        <v>1237</v>
      </c>
      <c r="C160" s="42">
        <v>250</v>
      </c>
      <c r="D160" s="42">
        <v>250</v>
      </c>
      <c r="E160" s="190">
        <v>34.47</v>
      </c>
      <c r="F160" s="123">
        <v>12</v>
      </c>
      <c r="G160" s="166"/>
      <c r="H160" s="125">
        <f t="shared" si="19"/>
        <v>34.47</v>
      </c>
      <c r="I160" s="169">
        <f t="shared" si="20"/>
        <v>0</v>
      </c>
      <c r="J160" s="60" t="s">
        <v>2311</v>
      </c>
    </row>
    <row r="161" spans="1:10" x14ac:dyDescent="0.2">
      <c r="A161" s="191" t="s">
        <v>1249</v>
      </c>
      <c r="B161" s="76" t="s">
        <v>1250</v>
      </c>
      <c r="C161" s="42">
        <v>125</v>
      </c>
      <c r="D161" s="42">
        <v>125</v>
      </c>
      <c r="E161" s="190">
        <v>35.24</v>
      </c>
      <c r="F161" s="123">
        <v>24</v>
      </c>
      <c r="G161" s="166"/>
      <c r="H161" s="125">
        <f t="shared" si="19"/>
        <v>35.24</v>
      </c>
      <c r="I161" s="169">
        <f t="shared" si="20"/>
        <v>0</v>
      </c>
      <c r="J161" s="60" t="s">
        <v>2312</v>
      </c>
    </row>
    <row r="162" spans="1:10" x14ac:dyDescent="0.2">
      <c r="A162" s="191" t="s">
        <v>1251</v>
      </c>
      <c r="B162" s="76" t="s">
        <v>1252</v>
      </c>
      <c r="C162" s="42">
        <v>250</v>
      </c>
      <c r="D162" s="42">
        <v>250</v>
      </c>
      <c r="E162" s="190">
        <v>52.1</v>
      </c>
      <c r="F162" s="123">
        <v>24</v>
      </c>
      <c r="G162" s="166"/>
      <c r="H162" s="125">
        <f t="shared" si="19"/>
        <v>52.1</v>
      </c>
      <c r="I162" s="169">
        <f t="shared" si="20"/>
        <v>0</v>
      </c>
      <c r="J162" s="60" t="s">
        <v>2313</v>
      </c>
    </row>
    <row r="163" spans="1:10" x14ac:dyDescent="0.2">
      <c r="A163" s="111"/>
      <c r="B163" s="112"/>
      <c r="C163" s="79"/>
      <c r="D163" s="3"/>
      <c r="E163" s="79"/>
      <c r="F163" s="79"/>
      <c r="G163" s="166"/>
      <c r="H163" s="125"/>
      <c r="I163" s="169"/>
      <c r="J163" s="60"/>
    </row>
    <row r="164" spans="1:10" x14ac:dyDescent="0.2">
      <c r="A164" s="22" t="s">
        <v>1041</v>
      </c>
      <c r="B164" s="75" t="s">
        <v>900</v>
      </c>
      <c r="C164" s="7" t="s">
        <v>913</v>
      </c>
      <c r="D164" s="3" t="s">
        <v>1179</v>
      </c>
      <c r="E164" s="3">
        <v>129.28</v>
      </c>
      <c r="F164" s="130">
        <v>1</v>
      </c>
      <c r="G164" s="166"/>
      <c r="H164" s="125">
        <f t="shared" si="16"/>
        <v>129.28</v>
      </c>
      <c r="I164" s="169">
        <f t="shared" ref="I164:I186" si="21">G164*H164</f>
        <v>0</v>
      </c>
      <c r="J164" s="60" t="s">
        <v>2314</v>
      </c>
    </row>
    <row r="165" spans="1:10" x14ac:dyDescent="0.2">
      <c r="A165" s="6" t="s">
        <v>1042</v>
      </c>
      <c r="B165" s="75" t="s">
        <v>900</v>
      </c>
      <c r="C165" s="6" t="s">
        <v>901</v>
      </c>
      <c r="D165" s="3" t="s">
        <v>1180</v>
      </c>
      <c r="E165" s="3">
        <v>134.22</v>
      </c>
      <c r="F165" s="130">
        <v>1</v>
      </c>
      <c r="G165" s="166"/>
      <c r="H165" s="125">
        <f t="shared" si="16"/>
        <v>134.22</v>
      </c>
      <c r="I165" s="169">
        <f t="shared" si="21"/>
        <v>0</v>
      </c>
      <c r="J165" s="60" t="s">
        <v>2315</v>
      </c>
    </row>
    <row r="166" spans="1:10" x14ac:dyDescent="0.2">
      <c r="A166" s="6" t="s">
        <v>1043</v>
      </c>
      <c r="B166" s="75" t="s">
        <v>902</v>
      </c>
      <c r="C166" s="6" t="s">
        <v>903</v>
      </c>
      <c r="D166" s="3" t="s">
        <v>1179</v>
      </c>
      <c r="E166" s="3">
        <v>49.23</v>
      </c>
      <c r="F166" s="130">
        <v>1</v>
      </c>
      <c r="G166" s="166"/>
      <c r="H166" s="125">
        <f t="shared" si="16"/>
        <v>49.23</v>
      </c>
      <c r="I166" s="169">
        <f t="shared" si="21"/>
        <v>0</v>
      </c>
      <c r="J166" s="60" t="s">
        <v>2316</v>
      </c>
    </row>
    <row r="167" spans="1:10" x14ac:dyDescent="0.2">
      <c r="A167" s="6" t="s">
        <v>1044</v>
      </c>
      <c r="B167" s="75" t="s">
        <v>902</v>
      </c>
      <c r="C167" s="42" t="s">
        <v>1875</v>
      </c>
      <c r="D167" s="3" t="s">
        <v>1180</v>
      </c>
      <c r="E167" s="3">
        <v>60.61</v>
      </c>
      <c r="F167" s="130">
        <v>1</v>
      </c>
      <c r="G167" s="166"/>
      <c r="H167" s="125">
        <f t="shared" si="16"/>
        <v>60.61</v>
      </c>
      <c r="I167" s="169">
        <f t="shared" si="21"/>
        <v>0</v>
      </c>
      <c r="J167" s="60" t="s">
        <v>2317</v>
      </c>
    </row>
    <row r="168" spans="1:10" ht="12.6" customHeight="1" x14ac:dyDescent="0.2">
      <c r="A168" s="6" t="s">
        <v>1045</v>
      </c>
      <c r="B168" s="75" t="s">
        <v>1844</v>
      </c>
      <c r="C168" s="6"/>
      <c r="D168" s="6"/>
      <c r="E168" s="3">
        <v>35.770000000000003</v>
      </c>
      <c r="F168" s="130">
        <v>1</v>
      </c>
      <c r="G168" s="166"/>
      <c r="H168" s="125">
        <f t="shared" ref="H168:H186" si="22">E168*(1-$H$5)</f>
        <v>35.770000000000003</v>
      </c>
      <c r="I168" s="169">
        <f t="shared" si="21"/>
        <v>0</v>
      </c>
      <c r="J168" s="60" t="s">
        <v>2318</v>
      </c>
    </row>
    <row r="169" spans="1:10" x14ac:dyDescent="0.2">
      <c r="A169" s="6">
        <v>640</v>
      </c>
      <c r="B169" s="75" t="s">
        <v>536</v>
      </c>
      <c r="C169" s="6" t="s">
        <v>905</v>
      </c>
      <c r="D169" s="3" t="s">
        <v>1181</v>
      </c>
      <c r="E169" s="3">
        <v>44.92</v>
      </c>
      <c r="F169" s="130">
        <v>1</v>
      </c>
      <c r="G169" s="166"/>
      <c r="H169" s="125">
        <f t="shared" si="22"/>
        <v>44.92</v>
      </c>
      <c r="I169" s="169">
        <f t="shared" si="21"/>
        <v>0</v>
      </c>
      <c r="J169" s="60" t="s">
        <v>2319</v>
      </c>
    </row>
    <row r="170" spans="1:10" x14ac:dyDescent="0.2">
      <c r="A170" s="6" t="s">
        <v>906</v>
      </c>
      <c r="B170" s="75" t="s">
        <v>536</v>
      </c>
      <c r="C170" s="6" t="s">
        <v>907</v>
      </c>
      <c r="D170" s="15" t="s">
        <v>1155</v>
      </c>
      <c r="E170" s="3">
        <v>78.19</v>
      </c>
      <c r="F170" s="130">
        <v>1</v>
      </c>
      <c r="G170" s="166"/>
      <c r="H170" s="125">
        <f t="shared" si="22"/>
        <v>78.19</v>
      </c>
      <c r="I170" s="169">
        <f t="shared" si="21"/>
        <v>0</v>
      </c>
      <c r="J170" s="60" t="s">
        <v>2320</v>
      </c>
    </row>
    <row r="171" spans="1:10" x14ac:dyDescent="0.2">
      <c r="A171" s="211" t="s">
        <v>1845</v>
      </c>
      <c r="B171" s="218" t="s">
        <v>1823</v>
      </c>
      <c r="C171" s="7">
        <v>1.5</v>
      </c>
      <c r="D171" s="3">
        <v>41.3</v>
      </c>
      <c r="E171" s="24"/>
      <c r="F171" s="130">
        <v>1</v>
      </c>
      <c r="G171" s="166"/>
      <c r="H171" s="125">
        <f t="shared" si="22"/>
        <v>0</v>
      </c>
      <c r="I171" s="169">
        <f t="shared" si="21"/>
        <v>0</v>
      </c>
      <c r="J171" s="60" t="s">
        <v>2321</v>
      </c>
    </row>
    <row r="172" spans="1:10" x14ac:dyDescent="0.2">
      <c r="A172" s="211" t="s">
        <v>113</v>
      </c>
      <c r="B172" s="218" t="s">
        <v>1823</v>
      </c>
      <c r="C172" s="23">
        <v>2</v>
      </c>
      <c r="D172" s="3">
        <v>54</v>
      </c>
      <c r="E172" s="24"/>
      <c r="F172" s="130">
        <v>1</v>
      </c>
      <c r="G172" s="166"/>
      <c r="H172" s="125">
        <f t="shared" si="22"/>
        <v>0</v>
      </c>
      <c r="I172" s="169">
        <f t="shared" si="21"/>
        <v>0</v>
      </c>
      <c r="J172" s="60" t="s">
        <v>2322</v>
      </c>
    </row>
    <row r="173" spans="1:10" x14ac:dyDescent="0.2">
      <c r="A173" s="211" t="s">
        <v>1874</v>
      </c>
      <c r="B173" s="218" t="s">
        <v>1823</v>
      </c>
      <c r="C173" s="7">
        <v>2.5</v>
      </c>
      <c r="D173" s="3">
        <v>73</v>
      </c>
      <c r="E173" s="24"/>
      <c r="F173" s="130">
        <v>1</v>
      </c>
      <c r="G173" s="166"/>
      <c r="H173" s="125">
        <f t="shared" si="22"/>
        <v>0</v>
      </c>
      <c r="I173" s="169"/>
      <c r="J173" s="60" t="s">
        <v>2323</v>
      </c>
    </row>
    <row r="174" spans="1:10" x14ac:dyDescent="0.2">
      <c r="A174" s="211" t="s">
        <v>114</v>
      </c>
      <c r="B174" s="218" t="s">
        <v>1823</v>
      </c>
      <c r="C174" s="23">
        <v>3</v>
      </c>
      <c r="D174" s="3">
        <v>88.9</v>
      </c>
      <c r="E174" s="24"/>
      <c r="F174" s="130">
        <v>1</v>
      </c>
      <c r="G174" s="166"/>
      <c r="H174" s="125">
        <f t="shared" si="22"/>
        <v>0</v>
      </c>
      <c r="I174" s="169">
        <f t="shared" si="21"/>
        <v>0</v>
      </c>
      <c r="J174" s="60" t="s">
        <v>2324</v>
      </c>
    </row>
    <row r="175" spans="1:10" x14ac:dyDescent="0.2">
      <c r="A175" s="211" t="s">
        <v>115</v>
      </c>
      <c r="B175" s="218" t="s">
        <v>1823</v>
      </c>
      <c r="C175" s="23">
        <v>4</v>
      </c>
      <c r="D175" s="3">
        <v>114.3</v>
      </c>
      <c r="E175" s="15"/>
      <c r="F175" s="130">
        <v>1</v>
      </c>
      <c r="G175" s="166"/>
      <c r="H175" s="125">
        <f t="shared" si="22"/>
        <v>0</v>
      </c>
      <c r="I175" s="169">
        <f t="shared" si="21"/>
        <v>0</v>
      </c>
      <c r="J175" s="60" t="s">
        <v>2325</v>
      </c>
    </row>
    <row r="176" spans="1:10" x14ac:dyDescent="0.2">
      <c r="A176" s="6" t="s">
        <v>879</v>
      </c>
      <c r="B176" s="75" t="s">
        <v>878</v>
      </c>
      <c r="C176" s="7">
        <v>0.5</v>
      </c>
      <c r="D176" s="3">
        <v>15.9</v>
      </c>
      <c r="E176" s="3">
        <v>5.27</v>
      </c>
      <c r="F176" s="130">
        <v>1</v>
      </c>
      <c r="G176" s="166"/>
      <c r="H176" s="125">
        <f t="shared" si="22"/>
        <v>5.27</v>
      </c>
      <c r="I176" s="169">
        <f t="shared" si="21"/>
        <v>0</v>
      </c>
      <c r="J176" s="60" t="s">
        <v>2326</v>
      </c>
    </row>
    <row r="177" spans="1:10" x14ac:dyDescent="0.2">
      <c r="A177" s="6" t="s">
        <v>880</v>
      </c>
      <c r="B177" s="75" t="s">
        <v>878</v>
      </c>
      <c r="C177" s="7">
        <v>0.75</v>
      </c>
      <c r="D177" s="3">
        <v>22.2</v>
      </c>
      <c r="E177" s="3">
        <v>7.19</v>
      </c>
      <c r="F177" s="130">
        <v>1</v>
      </c>
      <c r="G177" s="166"/>
      <c r="H177" s="125">
        <f t="shared" si="22"/>
        <v>7.19</v>
      </c>
      <c r="I177" s="169">
        <f t="shared" si="21"/>
        <v>0</v>
      </c>
      <c r="J177" s="60" t="s">
        <v>2327</v>
      </c>
    </row>
    <row r="178" spans="1:10" x14ac:dyDescent="0.2">
      <c r="A178" s="6" t="s">
        <v>881</v>
      </c>
      <c r="B178" s="75" t="s">
        <v>878</v>
      </c>
      <c r="C178" s="7">
        <v>1</v>
      </c>
      <c r="D178" s="3">
        <v>28.6</v>
      </c>
      <c r="E178" s="3">
        <v>8.7899999999999991</v>
      </c>
      <c r="F178" s="130">
        <v>1</v>
      </c>
      <c r="G178" s="166"/>
      <c r="H178" s="125">
        <f t="shared" si="22"/>
        <v>8.7899999999999991</v>
      </c>
      <c r="I178" s="169">
        <f t="shared" si="21"/>
        <v>0</v>
      </c>
      <c r="J178" s="60" t="s">
        <v>2328</v>
      </c>
    </row>
    <row r="179" spans="1:10" x14ac:dyDescent="0.2">
      <c r="A179" s="6" t="s">
        <v>882</v>
      </c>
      <c r="B179" s="75" t="s">
        <v>878</v>
      </c>
      <c r="C179" s="7">
        <v>1.25</v>
      </c>
      <c r="D179" s="3">
        <v>34.9</v>
      </c>
      <c r="E179" s="3">
        <v>10.37</v>
      </c>
      <c r="F179" s="130">
        <v>1</v>
      </c>
      <c r="G179" s="166"/>
      <c r="H179" s="125">
        <f t="shared" si="22"/>
        <v>10.37</v>
      </c>
      <c r="I179" s="169">
        <f t="shared" si="21"/>
        <v>0</v>
      </c>
      <c r="J179" s="60" t="s">
        <v>2329</v>
      </c>
    </row>
    <row r="180" spans="1:10" x14ac:dyDescent="0.2">
      <c r="A180" s="6" t="s">
        <v>883</v>
      </c>
      <c r="B180" s="75" t="s">
        <v>878</v>
      </c>
      <c r="C180" s="7">
        <v>1.5</v>
      </c>
      <c r="D180" s="3">
        <v>41.3</v>
      </c>
      <c r="E180" s="3">
        <v>11.18</v>
      </c>
      <c r="F180" s="130">
        <v>1</v>
      </c>
      <c r="G180" s="166"/>
      <c r="H180" s="125">
        <f t="shared" si="22"/>
        <v>11.18</v>
      </c>
      <c r="I180" s="169">
        <f t="shared" si="21"/>
        <v>0</v>
      </c>
      <c r="J180" s="60" t="s">
        <v>2330</v>
      </c>
    </row>
    <row r="181" spans="1:10" x14ac:dyDescent="0.2">
      <c r="A181" s="6" t="s">
        <v>884</v>
      </c>
      <c r="B181" s="75" t="s">
        <v>878</v>
      </c>
      <c r="C181" s="7">
        <v>2</v>
      </c>
      <c r="D181" s="3">
        <v>54</v>
      </c>
      <c r="E181" s="3">
        <v>13.88</v>
      </c>
      <c r="F181" s="130">
        <v>1</v>
      </c>
      <c r="G181" s="166"/>
      <c r="H181" s="125">
        <f t="shared" si="22"/>
        <v>13.88</v>
      </c>
      <c r="I181" s="169">
        <f t="shared" si="21"/>
        <v>0</v>
      </c>
      <c r="J181" s="60" t="s">
        <v>2331</v>
      </c>
    </row>
    <row r="182" spans="1:10" x14ac:dyDescent="0.2">
      <c r="A182" s="6" t="s">
        <v>885</v>
      </c>
      <c r="B182" s="75" t="s">
        <v>878</v>
      </c>
      <c r="C182" s="7">
        <v>2.5</v>
      </c>
      <c r="D182" s="3">
        <v>73</v>
      </c>
      <c r="E182" s="3">
        <v>19.14</v>
      </c>
      <c r="F182" s="130">
        <v>1</v>
      </c>
      <c r="G182" s="166"/>
      <c r="H182" s="125">
        <f t="shared" si="22"/>
        <v>19.14</v>
      </c>
      <c r="I182" s="169">
        <f t="shared" si="21"/>
        <v>0</v>
      </c>
      <c r="J182" s="60" t="s">
        <v>2332</v>
      </c>
    </row>
    <row r="183" spans="1:10" x14ac:dyDescent="0.2">
      <c r="A183" s="6" t="s">
        <v>886</v>
      </c>
      <c r="B183" s="75" t="s">
        <v>878</v>
      </c>
      <c r="C183" s="7">
        <v>3</v>
      </c>
      <c r="D183" s="3">
        <v>88.9</v>
      </c>
      <c r="E183" s="3">
        <v>22.35</v>
      </c>
      <c r="F183" s="130">
        <v>1</v>
      </c>
      <c r="G183" s="166"/>
      <c r="H183" s="125">
        <f t="shared" si="22"/>
        <v>22.35</v>
      </c>
      <c r="I183" s="169">
        <f t="shared" si="21"/>
        <v>0</v>
      </c>
      <c r="J183" s="60" t="s">
        <v>2333</v>
      </c>
    </row>
    <row r="184" spans="1:10" x14ac:dyDescent="0.2">
      <c r="A184" s="6" t="s">
        <v>887</v>
      </c>
      <c r="B184" s="75" t="s">
        <v>878</v>
      </c>
      <c r="C184" s="7">
        <v>4</v>
      </c>
      <c r="D184" s="3">
        <v>114.3</v>
      </c>
      <c r="E184" s="3">
        <v>30.31</v>
      </c>
      <c r="F184" s="130">
        <v>1</v>
      </c>
      <c r="G184" s="166"/>
      <c r="H184" s="125">
        <f>E184*(1-$H$5)</f>
        <v>30.31</v>
      </c>
      <c r="I184" s="169">
        <f t="shared" si="21"/>
        <v>0</v>
      </c>
      <c r="J184" s="60" t="s">
        <v>2334</v>
      </c>
    </row>
    <row r="185" spans="1:10" x14ac:dyDescent="0.2">
      <c r="A185" s="6" t="s">
        <v>888</v>
      </c>
      <c r="B185" s="75" t="s">
        <v>878</v>
      </c>
      <c r="C185" s="7">
        <v>6</v>
      </c>
      <c r="D185" s="15">
        <v>168</v>
      </c>
      <c r="E185" s="3">
        <v>46.29</v>
      </c>
      <c r="F185" s="130">
        <v>1</v>
      </c>
      <c r="G185" s="166"/>
      <c r="H185" s="125">
        <f t="shared" si="22"/>
        <v>46.29</v>
      </c>
      <c r="I185" s="169">
        <f t="shared" si="21"/>
        <v>0</v>
      </c>
      <c r="J185" s="60" t="s">
        <v>2335</v>
      </c>
    </row>
    <row r="186" spans="1:10" x14ac:dyDescent="0.2">
      <c r="A186" s="6" t="s">
        <v>889</v>
      </c>
      <c r="B186" s="75" t="s">
        <v>878</v>
      </c>
      <c r="C186" s="7">
        <v>8</v>
      </c>
      <c r="D186" s="15">
        <v>218.8</v>
      </c>
      <c r="E186" s="3">
        <v>68.63</v>
      </c>
      <c r="F186" s="130">
        <v>1</v>
      </c>
      <c r="G186" s="166"/>
      <c r="H186" s="125">
        <f t="shared" si="22"/>
        <v>68.63</v>
      </c>
      <c r="I186" s="169">
        <f t="shared" si="21"/>
        <v>0</v>
      </c>
      <c r="J186" s="60" t="s">
        <v>2336</v>
      </c>
    </row>
    <row r="187" spans="1:10" x14ac:dyDescent="0.2">
      <c r="A187" s="113" t="s">
        <v>1065</v>
      </c>
      <c r="B187" s="80"/>
      <c r="C187" s="80"/>
      <c r="D187" s="80"/>
      <c r="E187" s="80"/>
      <c r="F187" s="80"/>
    </row>
    <row r="188" spans="1:10" x14ac:dyDescent="0.2">
      <c r="A188" s="114" t="s">
        <v>1066</v>
      </c>
      <c r="B188" s="81"/>
      <c r="C188" s="81"/>
      <c r="D188" s="81"/>
      <c r="E188" s="81"/>
      <c r="F188" s="81"/>
    </row>
    <row r="189" spans="1:10" x14ac:dyDescent="0.2">
      <c r="A189" s="206" t="s">
        <v>1813</v>
      </c>
      <c r="B189" s="81"/>
      <c r="C189" s="81"/>
      <c r="D189" s="81"/>
      <c r="E189" s="81"/>
      <c r="F189" s="81"/>
    </row>
    <row r="190" spans="1:10" x14ac:dyDescent="0.2">
      <c r="A190" s="107" t="s">
        <v>1048</v>
      </c>
      <c r="B190" s="73"/>
      <c r="C190" s="73"/>
      <c r="D190" s="73"/>
      <c r="E190" s="73"/>
      <c r="F190" s="73"/>
    </row>
    <row r="191" spans="1:10" ht="12.75" customHeight="1" x14ac:dyDescent="0.2">
      <c r="A191" s="107" t="s">
        <v>1049</v>
      </c>
      <c r="B191" s="73"/>
      <c r="C191" s="73"/>
      <c r="D191" s="73"/>
      <c r="E191" s="73"/>
      <c r="F191" s="73"/>
    </row>
    <row r="192" spans="1:10" ht="12.75" customHeight="1" x14ac:dyDescent="0.2">
      <c r="A192" s="107" t="s">
        <v>1050</v>
      </c>
      <c r="B192" s="73"/>
      <c r="C192" s="73"/>
      <c r="D192" s="73"/>
      <c r="E192" s="73"/>
      <c r="F192" s="73"/>
    </row>
    <row r="193" spans="1:6" x14ac:dyDescent="0.2">
      <c r="A193" s="107" t="s">
        <v>1051</v>
      </c>
      <c r="B193" s="73"/>
      <c r="C193" s="73"/>
      <c r="D193" s="73"/>
      <c r="E193" s="73"/>
      <c r="F193" s="73"/>
    </row>
    <row r="194" spans="1:6" x14ac:dyDescent="0.2">
      <c r="A194" s="107" t="s">
        <v>1052</v>
      </c>
      <c r="B194" s="73"/>
      <c r="C194" s="73"/>
      <c r="D194" s="73"/>
      <c r="E194" s="73"/>
      <c r="F194" s="73"/>
    </row>
    <row r="195" spans="1:6" x14ac:dyDescent="0.2">
      <c r="A195" s="107" t="s">
        <v>1053</v>
      </c>
      <c r="B195" s="73"/>
      <c r="C195" s="73"/>
      <c r="D195" s="73"/>
      <c r="E195" s="73"/>
      <c r="F195" s="73"/>
    </row>
    <row r="196" spans="1:6" x14ac:dyDescent="0.2">
      <c r="A196" s="107" t="s">
        <v>1067</v>
      </c>
      <c r="B196" s="73"/>
      <c r="C196" s="73"/>
      <c r="D196" s="73"/>
      <c r="E196" s="73"/>
      <c r="F196" s="73"/>
    </row>
    <row r="197" spans="1:6" x14ac:dyDescent="0.2">
      <c r="A197" s="107" t="s">
        <v>1054</v>
      </c>
      <c r="B197" s="73"/>
      <c r="C197" s="73"/>
      <c r="D197" s="73"/>
      <c r="E197" s="73"/>
      <c r="F197" s="73"/>
    </row>
    <row r="198" spans="1:6" x14ac:dyDescent="0.2">
      <c r="A198" s="107" t="s">
        <v>1068</v>
      </c>
      <c r="B198" s="73"/>
      <c r="C198" s="73"/>
      <c r="D198" s="73"/>
      <c r="E198" s="73"/>
      <c r="F198" s="73"/>
    </row>
    <row r="199" spans="1:6" x14ac:dyDescent="0.2">
      <c r="A199" s="107" t="s">
        <v>1069</v>
      </c>
      <c r="B199" s="73"/>
      <c r="C199" s="73"/>
      <c r="D199" s="73"/>
      <c r="E199" s="73"/>
      <c r="F199" s="73"/>
    </row>
    <row r="200" spans="1:6" ht="123.75" x14ac:dyDescent="0.2">
      <c r="A200" s="115" t="s">
        <v>1070</v>
      </c>
      <c r="B200" s="82"/>
      <c r="C200" s="83"/>
      <c r="D200" s="83"/>
      <c r="E200" s="83"/>
      <c r="F200" s="83"/>
    </row>
    <row r="201" spans="1:6" x14ac:dyDescent="0.2">
      <c r="A201" s="87"/>
      <c r="B201" s="87"/>
      <c r="C201" s="10" t="s">
        <v>915</v>
      </c>
      <c r="D201" s="10"/>
      <c r="E201" s="10"/>
      <c r="F201" s="10"/>
    </row>
    <row r="202" spans="1:6" x14ac:dyDescent="0.2">
      <c r="A202" s="87"/>
      <c r="B202" s="87"/>
      <c r="C202" s="10" t="s">
        <v>916</v>
      </c>
      <c r="D202" s="10"/>
      <c r="E202" s="10"/>
      <c r="F202" s="10"/>
    </row>
    <row r="203" spans="1:6" x14ac:dyDescent="0.2">
      <c r="A203" s="11"/>
      <c r="B203" s="11"/>
      <c r="C203" s="11"/>
      <c r="D203" s="11"/>
      <c r="E203" s="11"/>
      <c r="F203" s="11"/>
    </row>
    <row r="204" spans="1:6" x14ac:dyDescent="0.2">
      <c r="A204" s="11"/>
      <c r="B204" s="11"/>
      <c r="C204" s="11"/>
      <c r="D204" s="11"/>
      <c r="E204" s="11"/>
      <c r="F204" s="11"/>
    </row>
  </sheetData>
  <autoFilter ref="A5:J202" xr:uid="{00000000-0001-0000-0100-000000000000}"/>
  <phoneticPr fontId="8" type="noConversion"/>
  <pageMargins left="0.23622047244094491" right="0.23622047244094491" top="0.74803149606299213" bottom="0.74803149606299213" header="0.31496062992125984" footer="0.31496062992125984"/>
  <pageSetup paperSize="9" scale="70" orientation="portrait" horizontalDpi="1200" verticalDpi="12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7"/>
  </sheetPr>
  <dimension ref="A1:J395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3" sqref="B3"/>
    </sheetView>
  </sheetViews>
  <sheetFormatPr defaultRowHeight="12.75" x14ac:dyDescent="0.2"/>
  <cols>
    <col min="1" max="1" width="32.7109375" customWidth="1"/>
    <col min="2" max="2" width="41.140625" bestFit="1" customWidth="1"/>
    <col min="3" max="3" width="10.28515625" bestFit="1" customWidth="1"/>
    <col min="4" max="4" width="14" bestFit="1" customWidth="1"/>
    <col min="5" max="5" width="8.5703125" bestFit="1" customWidth="1"/>
    <col min="6" max="6" width="7.7109375" bestFit="1" customWidth="1"/>
    <col min="7" max="7" width="10.28515625" bestFit="1" customWidth="1"/>
    <col min="8" max="8" width="16.7109375" bestFit="1" customWidth="1"/>
    <col min="9" max="10" width="20.7109375" customWidth="1"/>
  </cols>
  <sheetData>
    <row r="1" spans="1:10" x14ac:dyDescent="0.2">
      <c r="A1" s="132"/>
      <c r="B1" s="133"/>
      <c r="C1" s="134"/>
      <c r="D1" s="135"/>
      <c r="E1" s="117" t="s">
        <v>538</v>
      </c>
      <c r="F1" s="116" t="s">
        <v>539</v>
      </c>
      <c r="G1" s="171">
        <f>SUM(H6:H383)</f>
        <v>0</v>
      </c>
      <c r="H1" s="135"/>
    </row>
    <row r="2" spans="1:10" x14ac:dyDescent="0.2">
      <c r="A2" s="132"/>
      <c r="B2" s="136" t="s">
        <v>116</v>
      </c>
      <c r="C2" s="136"/>
      <c r="D2" s="136"/>
      <c r="E2" s="136"/>
      <c r="F2" s="135"/>
      <c r="G2" s="137"/>
      <c r="H2" s="135"/>
    </row>
    <row r="3" spans="1:10" ht="24" x14ac:dyDescent="0.2">
      <c r="A3" s="132"/>
      <c r="B3" s="189" t="s">
        <v>3574</v>
      </c>
      <c r="D3" s="189"/>
      <c r="E3" s="138"/>
      <c r="F3" s="135"/>
      <c r="G3" s="139" t="s">
        <v>542</v>
      </c>
      <c r="H3" s="140" t="s">
        <v>981</v>
      </c>
    </row>
    <row r="4" spans="1:10" x14ac:dyDescent="0.2">
      <c r="A4" s="132"/>
      <c r="B4" s="133"/>
      <c r="C4" s="134"/>
      <c r="D4" s="134"/>
      <c r="E4" s="134"/>
      <c r="F4" s="135"/>
      <c r="G4" s="141" t="s">
        <v>982</v>
      </c>
      <c r="H4" s="141" t="s">
        <v>982</v>
      </c>
    </row>
    <row r="5" spans="1:10" ht="36" x14ac:dyDescent="0.2">
      <c r="A5" s="142" t="s">
        <v>565</v>
      </c>
      <c r="B5" s="143" t="s">
        <v>983</v>
      </c>
      <c r="C5" s="139" t="s">
        <v>531</v>
      </c>
      <c r="D5" s="139" t="s">
        <v>985</v>
      </c>
      <c r="E5" s="144" t="s">
        <v>986</v>
      </c>
      <c r="F5" s="139" t="s">
        <v>540</v>
      </c>
      <c r="G5" s="145">
        <v>0</v>
      </c>
      <c r="H5" s="162">
        <f>SUM(H6:H383)</f>
        <v>0</v>
      </c>
      <c r="I5" s="140" t="s">
        <v>3378</v>
      </c>
      <c r="J5" s="239"/>
    </row>
    <row r="6" spans="1:10" x14ac:dyDescent="0.2">
      <c r="A6" s="146" t="s">
        <v>987</v>
      </c>
      <c r="B6" s="161" t="s">
        <v>117</v>
      </c>
      <c r="C6" s="147">
        <v>8</v>
      </c>
      <c r="D6" s="149">
        <v>23.27</v>
      </c>
      <c r="E6" s="147" t="s">
        <v>3437</v>
      </c>
      <c r="F6" s="188"/>
      <c r="G6" s="149">
        <f>D6*(1-$G$5)</f>
        <v>23.27</v>
      </c>
      <c r="H6" s="149">
        <f>F6*G6</f>
        <v>0</v>
      </c>
      <c r="I6" s="60" t="s">
        <v>2751</v>
      </c>
      <c r="J6" s="60"/>
    </row>
    <row r="7" spans="1:10" x14ac:dyDescent="0.2">
      <c r="A7" s="146" t="s">
        <v>118</v>
      </c>
      <c r="B7" s="161" t="s">
        <v>117</v>
      </c>
      <c r="C7" s="147">
        <v>10</v>
      </c>
      <c r="D7" s="149">
        <v>17.579999999999998</v>
      </c>
      <c r="E7" s="147" t="s">
        <v>942</v>
      </c>
      <c r="F7" s="188"/>
      <c r="G7" s="149">
        <f t="shared" ref="G7:G70" si="0">D7*(1-$G$5)</f>
        <v>17.579999999999998</v>
      </c>
      <c r="H7" s="149">
        <f t="shared" ref="H7:H70" si="1">F7*G7</f>
        <v>0</v>
      </c>
      <c r="I7" s="60" t="s">
        <v>2752</v>
      </c>
      <c r="J7" s="60"/>
    </row>
    <row r="8" spans="1:10" x14ac:dyDescent="0.2">
      <c r="A8" s="146" t="s">
        <v>119</v>
      </c>
      <c r="B8" s="161" t="s">
        <v>117</v>
      </c>
      <c r="C8" s="147">
        <v>12</v>
      </c>
      <c r="D8" s="149">
        <v>6.77</v>
      </c>
      <c r="E8" s="147" t="s">
        <v>942</v>
      </c>
      <c r="F8" s="188"/>
      <c r="G8" s="149">
        <f t="shared" si="0"/>
        <v>6.77</v>
      </c>
      <c r="H8" s="149">
        <f t="shared" si="1"/>
        <v>0</v>
      </c>
      <c r="I8" s="60" t="s">
        <v>2753</v>
      </c>
      <c r="J8" s="60"/>
    </row>
    <row r="9" spans="1:10" x14ac:dyDescent="0.2">
      <c r="A9" s="146" t="s">
        <v>120</v>
      </c>
      <c r="B9" s="161" t="s">
        <v>117</v>
      </c>
      <c r="C9" s="147">
        <v>15</v>
      </c>
      <c r="D9" s="149">
        <v>5.83</v>
      </c>
      <c r="E9" s="147" t="s">
        <v>3438</v>
      </c>
      <c r="F9" s="188"/>
      <c r="G9" s="149">
        <f t="shared" si="0"/>
        <v>5.83</v>
      </c>
      <c r="H9" s="149">
        <f t="shared" si="1"/>
        <v>0</v>
      </c>
      <c r="I9" s="60" t="s">
        <v>2754</v>
      </c>
      <c r="J9" s="60"/>
    </row>
    <row r="10" spans="1:10" x14ac:dyDescent="0.2">
      <c r="A10" s="146" t="s">
        <v>121</v>
      </c>
      <c r="B10" s="161" t="s">
        <v>117</v>
      </c>
      <c r="C10" s="147">
        <v>18</v>
      </c>
      <c r="D10" s="149">
        <v>10.68</v>
      </c>
      <c r="E10" s="147" t="s">
        <v>3409</v>
      </c>
      <c r="F10" s="188"/>
      <c r="G10" s="149">
        <f t="shared" si="0"/>
        <v>10.68</v>
      </c>
      <c r="H10" s="149">
        <f t="shared" si="1"/>
        <v>0</v>
      </c>
      <c r="I10" s="60" t="s">
        <v>2755</v>
      </c>
      <c r="J10" s="60"/>
    </row>
    <row r="11" spans="1:10" x14ac:dyDescent="0.2">
      <c r="A11" s="146" t="s">
        <v>122</v>
      </c>
      <c r="B11" s="161" t="s">
        <v>117</v>
      </c>
      <c r="C11" s="147">
        <v>22</v>
      </c>
      <c r="D11" s="149">
        <v>13.6</v>
      </c>
      <c r="E11" s="147" t="s">
        <v>857</v>
      </c>
      <c r="F11" s="188"/>
      <c r="G11" s="149">
        <f t="shared" si="0"/>
        <v>13.6</v>
      </c>
      <c r="H11" s="149">
        <f t="shared" si="1"/>
        <v>0</v>
      </c>
      <c r="I11" s="60" t="s">
        <v>2756</v>
      </c>
      <c r="J11" s="60"/>
    </row>
    <row r="12" spans="1:10" x14ac:dyDescent="0.2">
      <c r="A12" s="146" t="s">
        <v>123</v>
      </c>
      <c r="B12" s="161" t="s">
        <v>117</v>
      </c>
      <c r="C12" s="147">
        <v>28</v>
      </c>
      <c r="D12" s="149">
        <v>28.39</v>
      </c>
      <c r="E12" s="147" t="s">
        <v>856</v>
      </c>
      <c r="F12" s="188"/>
      <c r="G12" s="149">
        <f t="shared" si="0"/>
        <v>28.39</v>
      </c>
      <c r="H12" s="149">
        <f t="shared" si="1"/>
        <v>0</v>
      </c>
      <c r="I12" s="60" t="s">
        <v>2757</v>
      </c>
      <c r="J12" s="60"/>
    </row>
    <row r="13" spans="1:10" x14ac:dyDescent="0.2">
      <c r="A13" s="146" t="s">
        <v>124</v>
      </c>
      <c r="B13" s="161" t="s">
        <v>117</v>
      </c>
      <c r="C13" s="147">
        <v>35</v>
      </c>
      <c r="D13" s="149">
        <v>81.8</v>
      </c>
      <c r="E13" s="147" t="s">
        <v>3439</v>
      </c>
      <c r="F13" s="188"/>
      <c r="G13" s="149">
        <f t="shared" si="0"/>
        <v>81.8</v>
      </c>
      <c r="H13" s="149">
        <f t="shared" si="1"/>
        <v>0</v>
      </c>
      <c r="I13" s="60" t="s">
        <v>2758</v>
      </c>
      <c r="J13" s="60"/>
    </row>
    <row r="14" spans="1:10" x14ac:dyDescent="0.2">
      <c r="A14" s="146" t="s">
        <v>125</v>
      </c>
      <c r="B14" s="161" t="s">
        <v>117</v>
      </c>
      <c r="C14" s="147">
        <v>42</v>
      </c>
      <c r="D14" s="149">
        <v>118.08</v>
      </c>
      <c r="E14" s="147" t="s">
        <v>3440</v>
      </c>
      <c r="F14" s="188"/>
      <c r="G14" s="149">
        <f t="shared" si="0"/>
        <v>118.08</v>
      </c>
      <c r="H14" s="149">
        <f t="shared" si="1"/>
        <v>0</v>
      </c>
      <c r="I14" s="60" t="s">
        <v>2759</v>
      </c>
      <c r="J14" s="60"/>
    </row>
    <row r="15" spans="1:10" x14ac:dyDescent="0.2">
      <c r="A15" s="146" t="s">
        <v>126</v>
      </c>
      <c r="B15" s="161" t="s">
        <v>117</v>
      </c>
      <c r="C15" s="147">
        <v>54</v>
      </c>
      <c r="D15" s="149">
        <v>231.57</v>
      </c>
      <c r="E15" s="147" t="s">
        <v>3441</v>
      </c>
      <c r="F15" s="188"/>
      <c r="G15" s="149">
        <f t="shared" si="0"/>
        <v>231.57</v>
      </c>
      <c r="H15" s="149">
        <f t="shared" si="1"/>
        <v>0</v>
      </c>
      <c r="I15" s="60" t="s">
        <v>2760</v>
      </c>
      <c r="J15" s="60"/>
    </row>
    <row r="16" spans="1:10" x14ac:dyDescent="0.2">
      <c r="A16" s="146" t="s">
        <v>1192</v>
      </c>
      <c r="B16" s="161" t="s">
        <v>117</v>
      </c>
      <c r="C16" s="147">
        <v>64</v>
      </c>
      <c r="D16" s="149">
        <v>576.91999999999996</v>
      </c>
      <c r="E16" s="147" t="s">
        <v>3415</v>
      </c>
      <c r="F16" s="188"/>
      <c r="G16" s="149">
        <f t="shared" si="0"/>
        <v>576.91999999999996</v>
      </c>
      <c r="H16" s="149">
        <f t="shared" si="1"/>
        <v>0</v>
      </c>
      <c r="I16" s="60" t="s">
        <v>2761</v>
      </c>
      <c r="J16" s="60"/>
    </row>
    <row r="17" spans="1:10" x14ac:dyDescent="0.2">
      <c r="A17" s="146" t="s">
        <v>1193</v>
      </c>
      <c r="B17" s="161" t="s">
        <v>117</v>
      </c>
      <c r="C17" s="147">
        <v>76</v>
      </c>
      <c r="D17" s="149">
        <v>868.02</v>
      </c>
      <c r="E17" s="147" t="s">
        <v>3442</v>
      </c>
      <c r="F17" s="188"/>
      <c r="G17" s="149">
        <f t="shared" si="0"/>
        <v>868.02</v>
      </c>
      <c r="H17" s="149">
        <f t="shared" si="1"/>
        <v>0</v>
      </c>
      <c r="I17" s="60" t="s">
        <v>2762</v>
      </c>
      <c r="J17" s="60"/>
    </row>
    <row r="18" spans="1:10" x14ac:dyDescent="0.2">
      <c r="A18" s="146" t="s">
        <v>1194</v>
      </c>
      <c r="B18" s="161" t="s">
        <v>117</v>
      </c>
      <c r="C18" s="147">
        <v>89</v>
      </c>
      <c r="D18" s="149">
        <v>935.63</v>
      </c>
      <c r="E18" s="147" t="s">
        <v>3442</v>
      </c>
      <c r="F18" s="188"/>
      <c r="G18" s="149">
        <f t="shared" si="0"/>
        <v>935.63</v>
      </c>
      <c r="H18" s="149">
        <f t="shared" si="1"/>
        <v>0</v>
      </c>
      <c r="I18" s="60" t="s">
        <v>2763</v>
      </c>
      <c r="J18" s="60"/>
    </row>
    <row r="19" spans="1:10" x14ac:dyDescent="0.2">
      <c r="A19" s="146" t="s">
        <v>1195</v>
      </c>
      <c r="B19" s="161" t="s">
        <v>117</v>
      </c>
      <c r="C19" s="147">
        <v>108</v>
      </c>
      <c r="D19" s="149">
        <v>1579.52</v>
      </c>
      <c r="E19" s="147" t="s">
        <v>3443</v>
      </c>
      <c r="F19" s="188"/>
      <c r="G19" s="149">
        <f t="shared" si="0"/>
        <v>1579.52</v>
      </c>
      <c r="H19" s="149">
        <f t="shared" si="1"/>
        <v>0</v>
      </c>
      <c r="I19" s="60" t="s">
        <v>2764</v>
      </c>
      <c r="J19" s="60"/>
    </row>
    <row r="20" spans="1:10" x14ac:dyDescent="0.2">
      <c r="A20" s="146" t="s">
        <v>988</v>
      </c>
      <c r="B20" s="161" t="s">
        <v>522</v>
      </c>
      <c r="C20" s="147">
        <v>8</v>
      </c>
      <c r="D20" s="149">
        <v>20.62</v>
      </c>
      <c r="E20" s="147" t="s">
        <v>3437</v>
      </c>
      <c r="F20" s="188"/>
      <c r="G20" s="149">
        <f t="shared" si="0"/>
        <v>20.62</v>
      </c>
      <c r="H20" s="149">
        <f t="shared" si="1"/>
        <v>0</v>
      </c>
      <c r="I20" s="60" t="s">
        <v>2765</v>
      </c>
      <c r="J20" s="60"/>
    </row>
    <row r="21" spans="1:10" x14ac:dyDescent="0.2">
      <c r="A21" s="146" t="s">
        <v>127</v>
      </c>
      <c r="B21" s="161" t="s">
        <v>522</v>
      </c>
      <c r="C21" s="147">
        <v>10</v>
      </c>
      <c r="D21" s="149">
        <v>7.86</v>
      </c>
      <c r="E21" s="147" t="s">
        <v>3444</v>
      </c>
      <c r="F21" s="188"/>
      <c r="G21" s="149">
        <f t="shared" si="0"/>
        <v>7.86</v>
      </c>
      <c r="H21" s="149">
        <f t="shared" si="1"/>
        <v>0</v>
      </c>
      <c r="I21" s="60" t="s">
        <v>2766</v>
      </c>
      <c r="J21" s="60"/>
    </row>
    <row r="22" spans="1:10" x14ac:dyDescent="0.2">
      <c r="A22" s="146" t="s">
        <v>128</v>
      </c>
      <c r="B22" s="161" t="s">
        <v>522</v>
      </c>
      <c r="C22" s="147">
        <v>12</v>
      </c>
      <c r="D22" s="149">
        <v>4.87</v>
      </c>
      <c r="E22" s="147" t="s">
        <v>942</v>
      </c>
      <c r="F22" s="188"/>
      <c r="G22" s="149">
        <f t="shared" si="0"/>
        <v>4.87</v>
      </c>
      <c r="H22" s="149">
        <f t="shared" si="1"/>
        <v>0</v>
      </c>
      <c r="I22" s="60" t="s">
        <v>2767</v>
      </c>
      <c r="J22" s="60"/>
    </row>
    <row r="23" spans="1:10" x14ac:dyDescent="0.2">
      <c r="A23" s="146" t="s">
        <v>129</v>
      </c>
      <c r="B23" s="161" t="s">
        <v>522</v>
      </c>
      <c r="C23" s="147">
        <v>15</v>
      </c>
      <c r="D23" s="149">
        <v>5.39</v>
      </c>
      <c r="E23" s="147" t="s">
        <v>3438</v>
      </c>
      <c r="F23" s="188"/>
      <c r="G23" s="149">
        <f t="shared" si="0"/>
        <v>5.39</v>
      </c>
      <c r="H23" s="149">
        <f t="shared" si="1"/>
        <v>0</v>
      </c>
      <c r="I23" s="60" t="s">
        <v>2768</v>
      </c>
      <c r="J23" s="60"/>
    </row>
    <row r="24" spans="1:10" x14ac:dyDescent="0.2">
      <c r="A24" s="146" t="s">
        <v>130</v>
      </c>
      <c r="B24" s="161" t="s">
        <v>522</v>
      </c>
      <c r="C24" s="147">
        <v>18</v>
      </c>
      <c r="D24" s="149">
        <v>7.96</v>
      </c>
      <c r="E24" s="147" t="s">
        <v>3445</v>
      </c>
      <c r="F24" s="188"/>
      <c r="G24" s="149">
        <f t="shared" si="0"/>
        <v>7.96</v>
      </c>
      <c r="H24" s="149">
        <f t="shared" si="1"/>
        <v>0</v>
      </c>
      <c r="I24" s="60" t="s">
        <v>2769</v>
      </c>
      <c r="J24" s="60"/>
    </row>
    <row r="25" spans="1:10" x14ac:dyDescent="0.2">
      <c r="A25" s="146" t="s">
        <v>131</v>
      </c>
      <c r="B25" s="161" t="s">
        <v>522</v>
      </c>
      <c r="C25" s="147">
        <v>22</v>
      </c>
      <c r="D25" s="149">
        <v>13.84</v>
      </c>
      <c r="E25" s="147" t="s">
        <v>3446</v>
      </c>
      <c r="F25" s="188"/>
      <c r="G25" s="149">
        <f t="shared" si="0"/>
        <v>13.84</v>
      </c>
      <c r="H25" s="149">
        <f t="shared" si="1"/>
        <v>0</v>
      </c>
      <c r="I25" s="60" t="s">
        <v>2770</v>
      </c>
      <c r="J25" s="60"/>
    </row>
    <row r="26" spans="1:10" x14ac:dyDescent="0.2">
      <c r="A26" s="146" t="s">
        <v>132</v>
      </c>
      <c r="B26" s="161" t="s">
        <v>522</v>
      </c>
      <c r="C26" s="147">
        <v>28</v>
      </c>
      <c r="D26" s="149">
        <v>22.29</v>
      </c>
      <c r="E26" s="147" t="s">
        <v>856</v>
      </c>
      <c r="F26" s="188"/>
      <c r="G26" s="149">
        <f t="shared" si="0"/>
        <v>22.29</v>
      </c>
      <c r="H26" s="149">
        <f t="shared" si="1"/>
        <v>0</v>
      </c>
      <c r="I26" s="60" t="s">
        <v>2771</v>
      </c>
      <c r="J26" s="60"/>
    </row>
    <row r="27" spans="1:10" x14ac:dyDescent="0.2">
      <c r="A27" s="146" t="s">
        <v>133</v>
      </c>
      <c r="B27" s="161" t="s">
        <v>522</v>
      </c>
      <c r="C27" s="147">
        <v>35</v>
      </c>
      <c r="D27" s="149">
        <v>47.63</v>
      </c>
      <c r="E27" s="147" t="s">
        <v>3439</v>
      </c>
      <c r="F27" s="188"/>
      <c r="G27" s="149">
        <f t="shared" si="0"/>
        <v>47.63</v>
      </c>
      <c r="H27" s="149">
        <f t="shared" si="1"/>
        <v>0</v>
      </c>
      <c r="I27" s="60" t="s">
        <v>2772</v>
      </c>
      <c r="J27" s="60"/>
    </row>
    <row r="28" spans="1:10" x14ac:dyDescent="0.2">
      <c r="A28" s="146" t="s">
        <v>134</v>
      </c>
      <c r="B28" s="161" t="s">
        <v>522</v>
      </c>
      <c r="C28" s="147">
        <v>42</v>
      </c>
      <c r="D28" s="149">
        <v>68.28</v>
      </c>
      <c r="E28" s="147" t="s">
        <v>3440</v>
      </c>
      <c r="F28" s="188"/>
      <c r="G28" s="149">
        <f t="shared" si="0"/>
        <v>68.28</v>
      </c>
      <c r="H28" s="149">
        <f t="shared" si="1"/>
        <v>0</v>
      </c>
      <c r="I28" s="60" t="s">
        <v>2773</v>
      </c>
      <c r="J28" s="60"/>
    </row>
    <row r="29" spans="1:10" x14ac:dyDescent="0.2">
      <c r="A29" s="146" t="s">
        <v>135</v>
      </c>
      <c r="B29" s="161" t="s">
        <v>522</v>
      </c>
      <c r="C29" s="147">
        <v>54</v>
      </c>
      <c r="D29" s="149">
        <v>185.37</v>
      </c>
      <c r="E29" s="147" t="s">
        <v>3447</v>
      </c>
      <c r="F29" s="188"/>
      <c r="G29" s="149">
        <f t="shared" si="0"/>
        <v>185.37</v>
      </c>
      <c r="H29" s="149">
        <f t="shared" si="1"/>
        <v>0</v>
      </c>
      <c r="I29" s="60" t="s">
        <v>2774</v>
      </c>
      <c r="J29" s="60"/>
    </row>
    <row r="30" spans="1:10" x14ac:dyDescent="0.2">
      <c r="A30" s="146" t="s">
        <v>1188</v>
      </c>
      <c r="B30" s="161" t="s">
        <v>522</v>
      </c>
      <c r="C30" s="147">
        <v>64</v>
      </c>
      <c r="D30" s="149">
        <v>536.21</v>
      </c>
      <c r="E30" s="147" t="s">
        <v>3415</v>
      </c>
      <c r="F30" s="188"/>
      <c r="G30" s="149">
        <f t="shared" si="0"/>
        <v>536.21</v>
      </c>
      <c r="H30" s="149">
        <f t="shared" si="1"/>
        <v>0</v>
      </c>
      <c r="I30" s="60" t="s">
        <v>2775</v>
      </c>
      <c r="J30" s="60"/>
    </row>
    <row r="31" spans="1:10" x14ac:dyDescent="0.2">
      <c r="A31" s="146" t="s">
        <v>1189</v>
      </c>
      <c r="B31" s="161" t="s">
        <v>522</v>
      </c>
      <c r="C31" s="147">
        <v>76</v>
      </c>
      <c r="D31" s="149">
        <v>771.65</v>
      </c>
      <c r="E31" s="147" t="s">
        <v>3442</v>
      </c>
      <c r="F31" s="188"/>
      <c r="G31" s="149">
        <f t="shared" si="0"/>
        <v>771.65</v>
      </c>
      <c r="H31" s="149">
        <f t="shared" si="1"/>
        <v>0</v>
      </c>
      <c r="I31" s="60" t="s">
        <v>2776</v>
      </c>
      <c r="J31" s="60"/>
    </row>
    <row r="32" spans="1:10" x14ac:dyDescent="0.2">
      <c r="A32" s="146" t="s">
        <v>1190</v>
      </c>
      <c r="B32" s="161" t="s">
        <v>522</v>
      </c>
      <c r="C32" s="147">
        <v>89</v>
      </c>
      <c r="D32" s="149">
        <v>1431.07</v>
      </c>
      <c r="E32" s="147" t="s">
        <v>3448</v>
      </c>
      <c r="F32" s="188"/>
      <c r="G32" s="149">
        <f t="shared" si="0"/>
        <v>1431.07</v>
      </c>
      <c r="H32" s="149">
        <f t="shared" si="1"/>
        <v>0</v>
      </c>
      <c r="I32" s="60" t="s">
        <v>2777</v>
      </c>
      <c r="J32" s="60"/>
    </row>
    <row r="33" spans="1:10" x14ac:dyDescent="0.2">
      <c r="A33" s="146" t="s">
        <v>1191</v>
      </c>
      <c r="B33" s="161" t="s">
        <v>522</v>
      </c>
      <c r="C33" s="147">
        <v>108</v>
      </c>
      <c r="D33" s="149">
        <v>1468.29</v>
      </c>
      <c r="E33" s="147" t="s">
        <v>3443</v>
      </c>
      <c r="F33" s="188"/>
      <c r="G33" s="149">
        <f t="shared" si="0"/>
        <v>1468.29</v>
      </c>
      <c r="H33" s="149">
        <f t="shared" si="1"/>
        <v>0</v>
      </c>
      <c r="I33" s="60" t="s">
        <v>2778</v>
      </c>
      <c r="J33" s="60"/>
    </row>
    <row r="34" spans="1:10" x14ac:dyDescent="0.2">
      <c r="A34" s="146" t="s">
        <v>1186</v>
      </c>
      <c r="B34" s="161" t="s">
        <v>1185</v>
      </c>
      <c r="C34" s="147" t="s">
        <v>136</v>
      </c>
      <c r="D34" s="149">
        <v>25.5</v>
      </c>
      <c r="E34" s="147" t="s">
        <v>3449</v>
      </c>
      <c r="F34" s="188"/>
      <c r="G34" s="149">
        <f t="shared" si="0"/>
        <v>25.5</v>
      </c>
      <c r="H34" s="149">
        <f t="shared" si="1"/>
        <v>0</v>
      </c>
      <c r="I34" s="60"/>
      <c r="J34" s="60"/>
    </row>
    <row r="35" spans="1:10" x14ac:dyDescent="0.2">
      <c r="A35" s="146" t="s">
        <v>1187</v>
      </c>
      <c r="B35" s="161" t="s">
        <v>1185</v>
      </c>
      <c r="C35" s="147" t="s">
        <v>139</v>
      </c>
      <c r="D35" s="149">
        <v>28.35</v>
      </c>
      <c r="E35" s="147" t="s">
        <v>3449</v>
      </c>
      <c r="F35" s="188"/>
      <c r="G35" s="149">
        <f t="shared" si="0"/>
        <v>28.35</v>
      </c>
      <c r="H35" s="149">
        <f t="shared" si="1"/>
        <v>0</v>
      </c>
      <c r="I35" s="60"/>
      <c r="J35" s="60"/>
    </row>
    <row r="36" spans="1:10" x14ac:dyDescent="0.2">
      <c r="A36" s="146" t="s">
        <v>989</v>
      </c>
      <c r="B36" s="161" t="s">
        <v>523</v>
      </c>
      <c r="C36" s="147">
        <v>8</v>
      </c>
      <c r="D36" s="149">
        <v>29.67</v>
      </c>
      <c r="E36" s="147" t="s">
        <v>942</v>
      </c>
      <c r="F36" s="188"/>
      <c r="G36" s="149">
        <f t="shared" si="0"/>
        <v>29.67</v>
      </c>
      <c r="H36" s="149">
        <f t="shared" si="1"/>
        <v>0</v>
      </c>
      <c r="I36" s="60" t="s">
        <v>2779</v>
      </c>
      <c r="J36" s="60"/>
    </row>
    <row r="37" spans="1:10" x14ac:dyDescent="0.2">
      <c r="A37" s="146" t="s">
        <v>141</v>
      </c>
      <c r="B37" s="161" t="s">
        <v>523</v>
      </c>
      <c r="C37" s="147">
        <v>10</v>
      </c>
      <c r="D37" s="149">
        <v>30.83</v>
      </c>
      <c r="E37" s="147" t="s">
        <v>942</v>
      </c>
      <c r="F37" s="188"/>
      <c r="G37" s="149">
        <f t="shared" si="0"/>
        <v>30.83</v>
      </c>
      <c r="H37" s="149">
        <f t="shared" si="1"/>
        <v>0</v>
      </c>
      <c r="I37" s="60" t="s">
        <v>2780</v>
      </c>
      <c r="J37" s="60"/>
    </row>
    <row r="38" spans="1:10" x14ac:dyDescent="0.2">
      <c r="A38" s="146" t="s">
        <v>142</v>
      </c>
      <c r="B38" s="161" t="s">
        <v>523</v>
      </c>
      <c r="C38" s="147">
        <v>12</v>
      </c>
      <c r="D38" s="149">
        <v>9.51</v>
      </c>
      <c r="E38" s="147" t="s">
        <v>942</v>
      </c>
      <c r="F38" s="188"/>
      <c r="G38" s="149">
        <f t="shared" si="0"/>
        <v>9.51</v>
      </c>
      <c r="H38" s="149">
        <f t="shared" si="1"/>
        <v>0</v>
      </c>
      <c r="I38" s="60" t="s">
        <v>2781</v>
      </c>
      <c r="J38" s="60"/>
    </row>
    <row r="39" spans="1:10" x14ac:dyDescent="0.2">
      <c r="A39" s="146" t="s">
        <v>143</v>
      </c>
      <c r="B39" s="161" t="s">
        <v>523</v>
      </c>
      <c r="C39" s="147">
        <v>15</v>
      </c>
      <c r="D39" s="149">
        <v>4.8</v>
      </c>
      <c r="E39" s="147" t="s">
        <v>934</v>
      </c>
      <c r="F39" s="188"/>
      <c r="G39" s="149">
        <f t="shared" si="0"/>
        <v>4.8</v>
      </c>
      <c r="H39" s="149">
        <f t="shared" si="1"/>
        <v>0</v>
      </c>
      <c r="I39" s="60" t="s">
        <v>2782</v>
      </c>
      <c r="J39" s="60"/>
    </row>
    <row r="40" spans="1:10" x14ac:dyDescent="0.2">
      <c r="A40" s="146" t="s">
        <v>144</v>
      </c>
      <c r="B40" s="161" t="s">
        <v>523</v>
      </c>
      <c r="C40" s="147">
        <v>18</v>
      </c>
      <c r="D40" s="149">
        <v>10.49</v>
      </c>
      <c r="E40" s="147" t="s">
        <v>24</v>
      </c>
      <c r="F40" s="188"/>
      <c r="G40" s="149">
        <f t="shared" si="0"/>
        <v>10.49</v>
      </c>
      <c r="H40" s="149">
        <f t="shared" si="1"/>
        <v>0</v>
      </c>
      <c r="I40" s="60" t="s">
        <v>2783</v>
      </c>
      <c r="J40" s="60"/>
    </row>
    <row r="41" spans="1:10" x14ac:dyDescent="0.2">
      <c r="A41" s="146" t="s">
        <v>145</v>
      </c>
      <c r="B41" s="161" t="s">
        <v>523</v>
      </c>
      <c r="C41" s="147">
        <v>22</v>
      </c>
      <c r="D41" s="149">
        <v>11.35</v>
      </c>
      <c r="E41" s="147" t="s">
        <v>3450</v>
      </c>
      <c r="F41" s="188"/>
      <c r="G41" s="149">
        <f t="shared" si="0"/>
        <v>11.35</v>
      </c>
      <c r="H41" s="149">
        <f t="shared" si="1"/>
        <v>0</v>
      </c>
      <c r="I41" s="60" t="s">
        <v>2784</v>
      </c>
      <c r="J41" s="60"/>
    </row>
    <row r="42" spans="1:10" x14ac:dyDescent="0.2">
      <c r="A42" s="146" t="s">
        <v>146</v>
      </c>
      <c r="B42" s="161" t="s">
        <v>523</v>
      </c>
      <c r="C42" s="147">
        <v>28</v>
      </c>
      <c r="D42" s="149">
        <v>20.13</v>
      </c>
      <c r="E42" s="147" t="s">
        <v>856</v>
      </c>
      <c r="F42" s="188"/>
      <c r="G42" s="149">
        <f t="shared" si="0"/>
        <v>20.13</v>
      </c>
      <c r="H42" s="149">
        <f t="shared" si="1"/>
        <v>0</v>
      </c>
      <c r="I42" s="60" t="s">
        <v>2785</v>
      </c>
      <c r="J42" s="60"/>
    </row>
    <row r="43" spans="1:10" x14ac:dyDescent="0.2">
      <c r="A43" s="146" t="s">
        <v>147</v>
      </c>
      <c r="B43" s="161" t="s">
        <v>523</v>
      </c>
      <c r="C43" s="147">
        <v>35</v>
      </c>
      <c r="D43" s="149">
        <v>71.3</v>
      </c>
      <c r="E43" s="147" t="s">
        <v>3451</v>
      </c>
      <c r="F43" s="188"/>
      <c r="G43" s="149">
        <f t="shared" si="0"/>
        <v>71.3</v>
      </c>
      <c r="H43" s="149">
        <f t="shared" si="1"/>
        <v>0</v>
      </c>
      <c r="I43" s="60" t="s">
        <v>2786</v>
      </c>
      <c r="J43" s="60"/>
    </row>
    <row r="44" spans="1:10" x14ac:dyDescent="0.2">
      <c r="A44" s="146" t="s">
        <v>148</v>
      </c>
      <c r="B44" s="161" t="s">
        <v>523</v>
      </c>
      <c r="C44" s="147">
        <v>42</v>
      </c>
      <c r="D44" s="149">
        <v>126.04</v>
      </c>
      <c r="E44" s="147" t="s">
        <v>3439</v>
      </c>
      <c r="F44" s="188"/>
      <c r="G44" s="149">
        <f t="shared" si="0"/>
        <v>126.04</v>
      </c>
      <c r="H44" s="149">
        <f t="shared" si="1"/>
        <v>0</v>
      </c>
      <c r="I44" s="60" t="s">
        <v>2787</v>
      </c>
      <c r="J44" s="60"/>
    </row>
    <row r="45" spans="1:10" x14ac:dyDescent="0.2">
      <c r="A45" s="146" t="s">
        <v>149</v>
      </c>
      <c r="B45" s="161" t="s">
        <v>523</v>
      </c>
      <c r="C45" s="147">
        <v>54</v>
      </c>
      <c r="D45" s="149">
        <v>207.69</v>
      </c>
      <c r="E45" s="147" t="s">
        <v>3440</v>
      </c>
      <c r="F45" s="188"/>
      <c r="G45" s="149">
        <f t="shared" si="0"/>
        <v>207.69</v>
      </c>
      <c r="H45" s="149">
        <f t="shared" si="1"/>
        <v>0</v>
      </c>
      <c r="I45" s="60" t="s">
        <v>2788</v>
      </c>
      <c r="J45" s="60"/>
    </row>
    <row r="46" spans="1:10" x14ac:dyDescent="0.2">
      <c r="A46" s="235" t="s">
        <v>2137</v>
      </c>
      <c r="B46" s="161" t="s">
        <v>523</v>
      </c>
      <c r="C46" s="147">
        <v>76</v>
      </c>
      <c r="D46" s="149">
        <v>727.72</v>
      </c>
      <c r="E46" s="147" t="s">
        <v>3452</v>
      </c>
      <c r="F46" s="188"/>
      <c r="G46" s="149">
        <f t="shared" si="0"/>
        <v>727.72</v>
      </c>
      <c r="H46" s="149">
        <f t="shared" si="1"/>
        <v>0</v>
      </c>
      <c r="I46" s="60" t="s">
        <v>2789</v>
      </c>
      <c r="J46" s="60"/>
    </row>
    <row r="47" spans="1:10" x14ac:dyDescent="0.2">
      <c r="A47" s="235" t="s">
        <v>2138</v>
      </c>
      <c r="B47" s="161" t="s">
        <v>523</v>
      </c>
      <c r="C47" s="147">
        <v>89</v>
      </c>
      <c r="D47" s="149">
        <v>797.04</v>
      </c>
      <c r="E47" s="147" t="s">
        <v>3426</v>
      </c>
      <c r="F47" s="188"/>
      <c r="G47" s="149">
        <f t="shared" si="0"/>
        <v>797.04</v>
      </c>
      <c r="H47" s="149">
        <f t="shared" si="1"/>
        <v>0</v>
      </c>
      <c r="I47" s="60" t="s">
        <v>2790</v>
      </c>
      <c r="J47" s="60"/>
    </row>
    <row r="48" spans="1:10" x14ac:dyDescent="0.2">
      <c r="A48" s="146" t="s">
        <v>990</v>
      </c>
      <c r="B48" s="161" t="s">
        <v>524</v>
      </c>
      <c r="C48" s="147">
        <v>8</v>
      </c>
      <c r="D48" s="149">
        <v>13.18</v>
      </c>
      <c r="E48" s="147" t="s">
        <v>942</v>
      </c>
      <c r="F48" s="188"/>
      <c r="G48" s="149">
        <f t="shared" si="0"/>
        <v>13.18</v>
      </c>
      <c r="H48" s="149">
        <f t="shared" si="1"/>
        <v>0</v>
      </c>
      <c r="I48" s="60" t="s">
        <v>2791</v>
      </c>
      <c r="J48" s="60"/>
    </row>
    <row r="49" spans="1:10" x14ac:dyDescent="0.2">
      <c r="A49" s="146" t="s">
        <v>150</v>
      </c>
      <c r="B49" s="161" t="s">
        <v>524</v>
      </c>
      <c r="C49" s="147">
        <v>10</v>
      </c>
      <c r="D49" s="149">
        <v>20.62</v>
      </c>
      <c r="E49" s="147" t="s">
        <v>942</v>
      </c>
      <c r="F49" s="188"/>
      <c r="G49" s="149">
        <f t="shared" si="0"/>
        <v>20.62</v>
      </c>
      <c r="H49" s="149">
        <f t="shared" si="1"/>
        <v>0</v>
      </c>
      <c r="I49" s="60" t="s">
        <v>2792</v>
      </c>
      <c r="J49" s="60"/>
    </row>
    <row r="50" spans="1:10" x14ac:dyDescent="0.2">
      <c r="A50" s="146" t="s">
        <v>151</v>
      </c>
      <c r="B50" s="161" t="s">
        <v>524</v>
      </c>
      <c r="C50" s="147">
        <v>12</v>
      </c>
      <c r="D50" s="149">
        <v>12.92</v>
      </c>
      <c r="E50" s="147" t="s">
        <v>942</v>
      </c>
      <c r="F50" s="188"/>
      <c r="G50" s="149">
        <f t="shared" si="0"/>
        <v>12.92</v>
      </c>
      <c r="H50" s="149">
        <f t="shared" si="1"/>
        <v>0</v>
      </c>
      <c r="I50" s="60" t="s">
        <v>2793</v>
      </c>
      <c r="J50" s="60"/>
    </row>
    <row r="51" spans="1:10" x14ac:dyDescent="0.2">
      <c r="A51" s="146" t="s">
        <v>152</v>
      </c>
      <c r="B51" s="161" t="s">
        <v>524</v>
      </c>
      <c r="C51" s="147">
        <v>15</v>
      </c>
      <c r="D51" s="149">
        <v>4.95</v>
      </c>
      <c r="E51" s="147" t="s">
        <v>934</v>
      </c>
      <c r="F51" s="188"/>
      <c r="G51" s="149">
        <f t="shared" si="0"/>
        <v>4.95</v>
      </c>
      <c r="H51" s="149">
        <f t="shared" si="1"/>
        <v>0</v>
      </c>
      <c r="I51" s="60" t="s">
        <v>2794</v>
      </c>
      <c r="J51" s="60"/>
    </row>
    <row r="52" spans="1:10" x14ac:dyDescent="0.2">
      <c r="A52" s="146" t="s">
        <v>153</v>
      </c>
      <c r="B52" s="161" t="s">
        <v>524</v>
      </c>
      <c r="C52" s="147">
        <v>18</v>
      </c>
      <c r="D52" s="149">
        <v>9.08</v>
      </c>
      <c r="E52" s="147" t="s">
        <v>857</v>
      </c>
      <c r="F52" s="188"/>
      <c r="G52" s="149">
        <f t="shared" si="0"/>
        <v>9.08</v>
      </c>
      <c r="H52" s="149">
        <f t="shared" si="1"/>
        <v>0</v>
      </c>
      <c r="I52" s="60" t="s">
        <v>2795</v>
      </c>
      <c r="J52" s="60"/>
    </row>
    <row r="53" spans="1:10" x14ac:dyDescent="0.2">
      <c r="A53" s="146" t="s">
        <v>154</v>
      </c>
      <c r="B53" s="161" t="s">
        <v>524</v>
      </c>
      <c r="C53" s="147">
        <v>22</v>
      </c>
      <c r="D53" s="149">
        <v>11.53</v>
      </c>
      <c r="E53" s="147" t="s">
        <v>3450</v>
      </c>
      <c r="F53" s="188"/>
      <c r="G53" s="149">
        <f t="shared" si="0"/>
        <v>11.53</v>
      </c>
      <c r="H53" s="149">
        <f t="shared" si="1"/>
        <v>0</v>
      </c>
      <c r="I53" s="60" t="s">
        <v>2796</v>
      </c>
      <c r="J53" s="60"/>
    </row>
    <row r="54" spans="1:10" x14ac:dyDescent="0.2">
      <c r="A54" s="146" t="s">
        <v>155</v>
      </c>
      <c r="B54" s="161" t="s">
        <v>524</v>
      </c>
      <c r="C54" s="147">
        <v>28</v>
      </c>
      <c r="D54" s="149">
        <v>20.28</v>
      </c>
      <c r="E54" s="147" t="s">
        <v>856</v>
      </c>
      <c r="F54" s="188"/>
      <c r="G54" s="149">
        <f t="shared" si="0"/>
        <v>20.28</v>
      </c>
      <c r="H54" s="149">
        <f t="shared" si="1"/>
        <v>0</v>
      </c>
      <c r="I54" s="60" t="s">
        <v>2797</v>
      </c>
      <c r="J54" s="60"/>
    </row>
    <row r="55" spans="1:10" x14ac:dyDescent="0.2">
      <c r="A55" s="146" t="s">
        <v>156</v>
      </c>
      <c r="B55" s="161" t="s">
        <v>524</v>
      </c>
      <c r="C55" s="147">
        <v>35</v>
      </c>
      <c r="D55" s="149">
        <v>65.739999999999995</v>
      </c>
      <c r="E55" s="147" t="s">
        <v>3451</v>
      </c>
      <c r="F55" s="188"/>
      <c r="G55" s="149">
        <f t="shared" si="0"/>
        <v>65.739999999999995</v>
      </c>
      <c r="H55" s="149">
        <f t="shared" si="1"/>
        <v>0</v>
      </c>
      <c r="I55" s="60" t="s">
        <v>2798</v>
      </c>
      <c r="J55" s="60"/>
    </row>
    <row r="56" spans="1:10" x14ac:dyDescent="0.2">
      <c r="A56" s="146" t="s">
        <v>157</v>
      </c>
      <c r="B56" s="161" t="s">
        <v>524</v>
      </c>
      <c r="C56" s="147">
        <v>42</v>
      </c>
      <c r="D56" s="149">
        <v>116.15</v>
      </c>
      <c r="E56" s="147" t="s">
        <v>3439</v>
      </c>
      <c r="F56" s="188"/>
      <c r="G56" s="149">
        <f t="shared" si="0"/>
        <v>116.15</v>
      </c>
      <c r="H56" s="149">
        <f t="shared" si="1"/>
        <v>0</v>
      </c>
      <c r="I56" s="60" t="s">
        <v>2799</v>
      </c>
      <c r="J56" s="60"/>
    </row>
    <row r="57" spans="1:10" x14ac:dyDescent="0.2">
      <c r="A57" s="146" t="s">
        <v>158</v>
      </c>
      <c r="B57" s="161" t="s">
        <v>524</v>
      </c>
      <c r="C57" s="147">
        <v>54</v>
      </c>
      <c r="D57" s="149">
        <v>218.55</v>
      </c>
      <c r="E57" s="147" t="s">
        <v>3440</v>
      </c>
      <c r="F57" s="188"/>
      <c r="G57" s="149">
        <f t="shared" si="0"/>
        <v>218.55</v>
      </c>
      <c r="H57" s="149">
        <f t="shared" si="1"/>
        <v>0</v>
      </c>
      <c r="I57" s="60" t="s">
        <v>2800</v>
      </c>
      <c r="J57" s="60"/>
    </row>
    <row r="58" spans="1:10" x14ac:dyDescent="0.2">
      <c r="A58" s="235" t="s">
        <v>2139</v>
      </c>
      <c r="B58" s="161" t="s">
        <v>524</v>
      </c>
      <c r="C58" s="147">
        <v>64</v>
      </c>
      <c r="D58" s="149">
        <v>549.13</v>
      </c>
      <c r="E58" s="147" t="s">
        <v>3453</v>
      </c>
      <c r="F58" s="188"/>
      <c r="G58" s="149">
        <f t="shared" si="0"/>
        <v>549.13</v>
      </c>
      <c r="H58" s="149">
        <f t="shared" si="1"/>
        <v>0</v>
      </c>
      <c r="I58" s="60" t="s">
        <v>2801</v>
      </c>
      <c r="J58" s="60"/>
    </row>
    <row r="59" spans="1:10" x14ac:dyDescent="0.2">
      <c r="A59" s="235" t="s">
        <v>2140</v>
      </c>
      <c r="B59" s="161" t="s">
        <v>524</v>
      </c>
      <c r="C59" s="147">
        <v>76</v>
      </c>
      <c r="D59" s="149">
        <v>645.21</v>
      </c>
      <c r="E59" s="147" t="s">
        <v>3452</v>
      </c>
      <c r="F59" s="188"/>
      <c r="G59" s="149">
        <f t="shared" si="0"/>
        <v>645.21</v>
      </c>
      <c r="H59" s="149">
        <f t="shared" si="1"/>
        <v>0</v>
      </c>
      <c r="I59" s="60" t="s">
        <v>2802</v>
      </c>
      <c r="J59" s="60"/>
    </row>
    <row r="60" spans="1:10" x14ac:dyDescent="0.2">
      <c r="A60" s="235" t="s">
        <v>2141</v>
      </c>
      <c r="B60" s="161" t="s">
        <v>524</v>
      </c>
      <c r="C60" s="147">
        <v>89</v>
      </c>
      <c r="D60" s="149">
        <v>1355.13</v>
      </c>
      <c r="E60" s="147" t="s">
        <v>3454</v>
      </c>
      <c r="F60" s="188"/>
      <c r="G60" s="149">
        <f t="shared" si="0"/>
        <v>1355.13</v>
      </c>
      <c r="H60" s="149">
        <f t="shared" si="1"/>
        <v>0</v>
      </c>
      <c r="I60" s="60" t="s">
        <v>2803</v>
      </c>
      <c r="J60" s="60"/>
    </row>
    <row r="61" spans="1:10" x14ac:dyDescent="0.2">
      <c r="A61" s="235" t="s">
        <v>2142</v>
      </c>
      <c r="B61" s="161" t="s">
        <v>524</v>
      </c>
      <c r="C61" s="147">
        <v>108</v>
      </c>
      <c r="D61" s="149">
        <v>1177.49</v>
      </c>
      <c r="E61" s="147" t="s">
        <v>3455</v>
      </c>
      <c r="F61" s="188"/>
      <c r="G61" s="149">
        <f t="shared" si="0"/>
        <v>1177.49</v>
      </c>
      <c r="H61" s="149">
        <f t="shared" si="1"/>
        <v>0</v>
      </c>
      <c r="I61" s="60" t="s">
        <v>2804</v>
      </c>
      <c r="J61" s="60"/>
    </row>
    <row r="62" spans="1:10" x14ac:dyDescent="0.2">
      <c r="A62" s="146" t="s">
        <v>160</v>
      </c>
      <c r="B62" s="161" t="s">
        <v>159</v>
      </c>
      <c r="C62" s="147">
        <v>12</v>
      </c>
      <c r="D62" s="149">
        <v>47.65</v>
      </c>
      <c r="E62" s="147" t="s">
        <v>3410</v>
      </c>
      <c r="F62" s="188"/>
      <c r="G62" s="149">
        <f t="shared" si="0"/>
        <v>47.65</v>
      </c>
      <c r="H62" s="149">
        <f t="shared" si="1"/>
        <v>0</v>
      </c>
      <c r="I62" s="60" t="s">
        <v>2805</v>
      </c>
      <c r="J62" s="60"/>
    </row>
    <row r="63" spans="1:10" x14ac:dyDescent="0.2">
      <c r="A63" s="146" t="s">
        <v>161</v>
      </c>
      <c r="B63" s="161" t="s">
        <v>159</v>
      </c>
      <c r="C63" s="147">
        <v>15</v>
      </c>
      <c r="D63" s="149">
        <v>22.73</v>
      </c>
      <c r="E63" s="147" t="s">
        <v>856</v>
      </c>
      <c r="F63" s="188"/>
      <c r="G63" s="149">
        <f t="shared" si="0"/>
        <v>22.73</v>
      </c>
      <c r="H63" s="149">
        <f t="shared" si="1"/>
        <v>0</v>
      </c>
      <c r="I63" s="60" t="s">
        <v>2806</v>
      </c>
      <c r="J63" s="60"/>
    </row>
    <row r="64" spans="1:10" x14ac:dyDescent="0.2">
      <c r="A64" s="146" t="s">
        <v>162</v>
      </c>
      <c r="B64" s="161" t="s">
        <v>159</v>
      </c>
      <c r="C64" s="147">
        <v>18</v>
      </c>
      <c r="D64" s="149">
        <v>62.9</v>
      </c>
      <c r="E64" s="147" t="s">
        <v>856</v>
      </c>
      <c r="F64" s="188"/>
      <c r="G64" s="149">
        <f t="shared" si="0"/>
        <v>62.9</v>
      </c>
      <c r="H64" s="149">
        <f t="shared" si="1"/>
        <v>0</v>
      </c>
      <c r="I64" s="60" t="s">
        <v>2807</v>
      </c>
      <c r="J64" s="60"/>
    </row>
    <row r="65" spans="1:10" x14ac:dyDescent="0.2">
      <c r="A65" s="146" t="s">
        <v>163</v>
      </c>
      <c r="B65" s="161" t="s">
        <v>159</v>
      </c>
      <c r="C65" s="147">
        <v>22</v>
      </c>
      <c r="D65" s="149">
        <v>82.7</v>
      </c>
      <c r="E65" s="147" t="s">
        <v>3422</v>
      </c>
      <c r="F65" s="188"/>
      <c r="G65" s="149">
        <f t="shared" si="0"/>
        <v>82.7</v>
      </c>
      <c r="H65" s="149">
        <f t="shared" si="1"/>
        <v>0</v>
      </c>
      <c r="I65" s="60" t="s">
        <v>2808</v>
      </c>
      <c r="J65" s="60"/>
    </row>
    <row r="66" spans="1:10" x14ac:dyDescent="0.2">
      <c r="A66" s="146" t="s">
        <v>165</v>
      </c>
      <c r="B66" s="161" t="s">
        <v>164</v>
      </c>
      <c r="C66" s="147">
        <v>12</v>
      </c>
      <c r="D66" s="149">
        <v>39.24</v>
      </c>
      <c r="E66" s="147" t="s">
        <v>3410</v>
      </c>
      <c r="F66" s="188"/>
      <c r="G66" s="149">
        <f t="shared" si="0"/>
        <v>39.24</v>
      </c>
      <c r="H66" s="149">
        <f t="shared" si="1"/>
        <v>0</v>
      </c>
      <c r="I66" s="60" t="s">
        <v>2809</v>
      </c>
      <c r="J66" s="60"/>
    </row>
    <row r="67" spans="1:10" x14ac:dyDescent="0.2">
      <c r="A67" s="146" t="s">
        <v>166</v>
      </c>
      <c r="B67" s="161" t="s">
        <v>164</v>
      </c>
      <c r="C67" s="147">
        <v>15</v>
      </c>
      <c r="D67" s="149">
        <v>21.01</v>
      </c>
      <c r="E67" s="147" t="s">
        <v>856</v>
      </c>
      <c r="F67" s="188"/>
      <c r="G67" s="149">
        <f t="shared" si="0"/>
        <v>21.01</v>
      </c>
      <c r="H67" s="149">
        <f t="shared" si="1"/>
        <v>0</v>
      </c>
      <c r="I67" s="60" t="s">
        <v>2810</v>
      </c>
      <c r="J67" s="60"/>
    </row>
    <row r="68" spans="1:10" x14ac:dyDescent="0.2">
      <c r="A68" s="146" t="s">
        <v>167</v>
      </c>
      <c r="B68" s="161" t="s">
        <v>164</v>
      </c>
      <c r="C68" s="147">
        <v>18</v>
      </c>
      <c r="D68" s="149">
        <v>47.94</v>
      </c>
      <c r="E68" s="147" t="s">
        <v>856</v>
      </c>
      <c r="F68" s="188"/>
      <c r="G68" s="149">
        <f t="shared" si="0"/>
        <v>47.94</v>
      </c>
      <c r="H68" s="149">
        <f t="shared" si="1"/>
        <v>0</v>
      </c>
      <c r="I68" s="60" t="s">
        <v>2811</v>
      </c>
      <c r="J68" s="60"/>
    </row>
    <row r="69" spans="1:10" x14ac:dyDescent="0.2">
      <c r="A69" s="146" t="s">
        <v>168</v>
      </c>
      <c r="B69" s="161" t="s">
        <v>164</v>
      </c>
      <c r="C69" s="147">
        <v>22</v>
      </c>
      <c r="D69" s="149">
        <v>66.540000000000006</v>
      </c>
      <c r="E69" s="147" t="s">
        <v>856</v>
      </c>
      <c r="F69" s="188"/>
      <c r="G69" s="149">
        <f t="shared" si="0"/>
        <v>66.540000000000006</v>
      </c>
      <c r="H69" s="149">
        <f t="shared" si="1"/>
        <v>0</v>
      </c>
      <c r="I69" s="60" t="s">
        <v>2812</v>
      </c>
      <c r="J69" s="60"/>
    </row>
    <row r="70" spans="1:10" x14ac:dyDescent="0.2">
      <c r="A70" s="146" t="s">
        <v>991</v>
      </c>
      <c r="B70" s="161" t="s">
        <v>525</v>
      </c>
      <c r="C70" s="147">
        <v>8</v>
      </c>
      <c r="D70" s="149">
        <v>18.43</v>
      </c>
      <c r="E70" s="147" t="s">
        <v>38</v>
      </c>
      <c r="F70" s="188"/>
      <c r="G70" s="149">
        <f t="shared" si="0"/>
        <v>18.43</v>
      </c>
      <c r="H70" s="149">
        <f t="shared" si="1"/>
        <v>0</v>
      </c>
      <c r="I70" s="60" t="s">
        <v>2813</v>
      </c>
      <c r="J70" s="60"/>
    </row>
    <row r="71" spans="1:10" x14ac:dyDescent="0.2">
      <c r="A71" s="146" t="s">
        <v>169</v>
      </c>
      <c r="B71" s="161" t="s">
        <v>525</v>
      </c>
      <c r="C71" s="147">
        <v>10</v>
      </c>
      <c r="D71" s="149">
        <v>12</v>
      </c>
      <c r="E71" s="147" t="s">
        <v>38</v>
      </c>
      <c r="F71" s="188"/>
      <c r="G71" s="149">
        <f t="shared" ref="G71:G134" si="2">D71*(1-$G$5)</f>
        <v>12</v>
      </c>
      <c r="H71" s="149">
        <f t="shared" ref="H71:H134" si="3">F71*G71</f>
        <v>0</v>
      </c>
      <c r="I71" s="60" t="s">
        <v>2814</v>
      </c>
      <c r="J71" s="60"/>
    </row>
    <row r="72" spans="1:10" x14ac:dyDescent="0.2">
      <c r="A72" s="146" t="s">
        <v>170</v>
      </c>
      <c r="B72" s="161" t="s">
        <v>525</v>
      </c>
      <c r="C72" s="147">
        <v>12</v>
      </c>
      <c r="D72" s="149">
        <v>4.6100000000000003</v>
      </c>
      <c r="E72" s="147" t="s">
        <v>3444</v>
      </c>
      <c r="F72" s="188"/>
      <c r="G72" s="149">
        <f t="shared" si="2"/>
        <v>4.6100000000000003</v>
      </c>
      <c r="H72" s="149">
        <f t="shared" si="3"/>
        <v>0</v>
      </c>
      <c r="I72" s="60" t="s">
        <v>2815</v>
      </c>
      <c r="J72" s="60"/>
    </row>
    <row r="73" spans="1:10" x14ac:dyDescent="0.2">
      <c r="A73" s="146" t="s">
        <v>171</v>
      </c>
      <c r="B73" s="161" t="s">
        <v>525</v>
      </c>
      <c r="C73" s="147">
        <v>15</v>
      </c>
      <c r="D73" s="149">
        <v>4.03</v>
      </c>
      <c r="E73" s="147" t="s">
        <v>3456</v>
      </c>
      <c r="F73" s="188"/>
      <c r="G73" s="149">
        <f t="shared" si="2"/>
        <v>4.03</v>
      </c>
      <c r="H73" s="149">
        <f t="shared" si="3"/>
        <v>0</v>
      </c>
      <c r="I73" s="60" t="s">
        <v>2816</v>
      </c>
      <c r="J73" s="60"/>
    </row>
    <row r="74" spans="1:10" x14ac:dyDescent="0.2">
      <c r="A74" s="146" t="s">
        <v>172</v>
      </c>
      <c r="B74" s="161" t="s">
        <v>525</v>
      </c>
      <c r="C74" s="147">
        <v>18</v>
      </c>
      <c r="D74" s="149">
        <v>6.59</v>
      </c>
      <c r="E74" s="147" t="s">
        <v>934</v>
      </c>
      <c r="F74" s="188"/>
      <c r="G74" s="149">
        <f t="shared" si="2"/>
        <v>6.59</v>
      </c>
      <c r="H74" s="149">
        <f t="shared" si="3"/>
        <v>0</v>
      </c>
      <c r="I74" s="60" t="s">
        <v>2817</v>
      </c>
      <c r="J74" s="60"/>
    </row>
    <row r="75" spans="1:10" x14ac:dyDescent="0.2">
      <c r="A75" s="146" t="s">
        <v>173</v>
      </c>
      <c r="B75" s="161" t="s">
        <v>525</v>
      </c>
      <c r="C75" s="147">
        <v>22</v>
      </c>
      <c r="D75" s="149">
        <v>9.9499999999999993</v>
      </c>
      <c r="E75" s="147" t="s">
        <v>3445</v>
      </c>
      <c r="F75" s="188"/>
      <c r="G75" s="149">
        <f t="shared" si="2"/>
        <v>9.9499999999999993</v>
      </c>
      <c r="H75" s="149">
        <f t="shared" si="3"/>
        <v>0</v>
      </c>
      <c r="I75" s="60" t="s">
        <v>2818</v>
      </c>
      <c r="J75" s="60"/>
    </row>
    <row r="76" spans="1:10" x14ac:dyDescent="0.2">
      <c r="A76" s="146" t="s">
        <v>174</v>
      </c>
      <c r="B76" s="161" t="s">
        <v>525</v>
      </c>
      <c r="C76" s="147">
        <v>28</v>
      </c>
      <c r="D76" s="149">
        <v>15.48</v>
      </c>
      <c r="E76" s="147" t="s">
        <v>3410</v>
      </c>
      <c r="F76" s="188"/>
      <c r="G76" s="149">
        <f t="shared" si="2"/>
        <v>15.48</v>
      </c>
      <c r="H76" s="149">
        <f t="shared" si="3"/>
        <v>0</v>
      </c>
      <c r="I76" s="60" t="s">
        <v>2819</v>
      </c>
      <c r="J76" s="60"/>
    </row>
    <row r="77" spans="1:10" x14ac:dyDescent="0.2">
      <c r="A77" s="146" t="s">
        <v>175</v>
      </c>
      <c r="B77" s="161" t="s">
        <v>525</v>
      </c>
      <c r="C77" s="147">
        <v>35</v>
      </c>
      <c r="D77" s="149">
        <v>53.84</v>
      </c>
      <c r="E77" s="147" t="s">
        <v>3457</v>
      </c>
      <c r="F77" s="188"/>
      <c r="G77" s="149">
        <f t="shared" si="2"/>
        <v>53.84</v>
      </c>
      <c r="H77" s="149">
        <f t="shared" si="3"/>
        <v>0</v>
      </c>
      <c r="I77" s="60" t="s">
        <v>2820</v>
      </c>
      <c r="J77" s="60"/>
    </row>
    <row r="78" spans="1:10" x14ac:dyDescent="0.2">
      <c r="A78" s="146" t="s">
        <v>176</v>
      </c>
      <c r="B78" s="161" t="s">
        <v>525</v>
      </c>
      <c r="C78" s="147">
        <v>42</v>
      </c>
      <c r="D78" s="149">
        <v>89.96</v>
      </c>
      <c r="E78" s="147" t="s">
        <v>3458</v>
      </c>
      <c r="F78" s="188"/>
      <c r="G78" s="149">
        <f t="shared" si="2"/>
        <v>89.96</v>
      </c>
      <c r="H78" s="149">
        <f t="shared" si="3"/>
        <v>0</v>
      </c>
      <c r="I78" s="60" t="s">
        <v>2821</v>
      </c>
      <c r="J78" s="60"/>
    </row>
    <row r="79" spans="1:10" x14ac:dyDescent="0.2">
      <c r="A79" s="146" t="s">
        <v>177</v>
      </c>
      <c r="B79" s="161" t="s">
        <v>525</v>
      </c>
      <c r="C79" s="147">
        <v>54</v>
      </c>
      <c r="D79" s="149">
        <v>178.64</v>
      </c>
      <c r="E79" s="147" t="s">
        <v>3414</v>
      </c>
      <c r="F79" s="188"/>
      <c r="G79" s="149">
        <f t="shared" si="2"/>
        <v>178.64</v>
      </c>
      <c r="H79" s="149">
        <f t="shared" si="3"/>
        <v>0</v>
      </c>
      <c r="I79" s="60" t="s">
        <v>2822</v>
      </c>
      <c r="J79" s="60"/>
    </row>
    <row r="80" spans="1:10" x14ac:dyDescent="0.2">
      <c r="A80" s="235" t="s">
        <v>2143</v>
      </c>
      <c r="B80" s="161" t="s">
        <v>525</v>
      </c>
      <c r="C80" s="147">
        <v>76</v>
      </c>
      <c r="D80" s="149">
        <v>622.38</v>
      </c>
      <c r="E80" s="147" t="s">
        <v>3459</v>
      </c>
      <c r="F80" s="188"/>
      <c r="G80" s="149">
        <f t="shared" si="2"/>
        <v>622.38</v>
      </c>
      <c r="H80" s="149">
        <f t="shared" si="3"/>
        <v>0</v>
      </c>
      <c r="I80" s="60" t="s">
        <v>2823</v>
      </c>
      <c r="J80" s="60"/>
    </row>
    <row r="81" spans="1:10" x14ac:dyDescent="0.2">
      <c r="A81" s="235" t="s">
        <v>2144</v>
      </c>
      <c r="B81" s="161" t="s">
        <v>525</v>
      </c>
      <c r="C81" s="147">
        <v>108</v>
      </c>
      <c r="D81" s="149">
        <v>2289.4299999999998</v>
      </c>
      <c r="E81" s="147" t="s">
        <v>3460</v>
      </c>
      <c r="F81" s="188"/>
      <c r="G81" s="149">
        <f t="shared" si="2"/>
        <v>2289.4299999999998</v>
      </c>
      <c r="H81" s="149">
        <f t="shared" si="3"/>
        <v>0</v>
      </c>
      <c r="I81" s="60" t="s">
        <v>2824</v>
      </c>
      <c r="J81" s="60"/>
    </row>
    <row r="82" spans="1:10" x14ac:dyDescent="0.2">
      <c r="A82" s="146" t="s">
        <v>992</v>
      </c>
      <c r="B82" s="161" t="s">
        <v>178</v>
      </c>
      <c r="C82" s="147">
        <v>8</v>
      </c>
      <c r="D82" s="149">
        <v>26.11</v>
      </c>
      <c r="E82" s="147" t="s">
        <v>942</v>
      </c>
      <c r="F82" s="188"/>
      <c r="G82" s="149">
        <f t="shared" si="2"/>
        <v>26.11</v>
      </c>
      <c r="H82" s="149">
        <f t="shared" si="3"/>
        <v>0</v>
      </c>
      <c r="I82" s="60" t="s">
        <v>2825</v>
      </c>
      <c r="J82" s="60"/>
    </row>
    <row r="83" spans="1:10" x14ac:dyDescent="0.2">
      <c r="A83" s="146" t="s">
        <v>179</v>
      </c>
      <c r="B83" s="161" t="s">
        <v>178</v>
      </c>
      <c r="C83" s="147">
        <v>10</v>
      </c>
      <c r="D83" s="149">
        <v>17.34</v>
      </c>
      <c r="E83" s="147" t="s">
        <v>3450</v>
      </c>
      <c r="F83" s="188"/>
      <c r="G83" s="149">
        <f t="shared" si="2"/>
        <v>17.34</v>
      </c>
      <c r="H83" s="149">
        <f t="shared" si="3"/>
        <v>0</v>
      </c>
      <c r="I83" s="60" t="s">
        <v>2826</v>
      </c>
      <c r="J83" s="60"/>
    </row>
    <row r="84" spans="1:10" x14ac:dyDescent="0.2">
      <c r="A84" s="146" t="s">
        <v>180</v>
      </c>
      <c r="B84" s="161" t="s">
        <v>178</v>
      </c>
      <c r="C84" s="147">
        <v>12</v>
      </c>
      <c r="D84" s="149">
        <v>8.35</v>
      </c>
      <c r="E84" s="147" t="s">
        <v>942</v>
      </c>
      <c r="F84" s="188"/>
      <c r="G84" s="149">
        <f t="shared" si="2"/>
        <v>8.35</v>
      </c>
      <c r="H84" s="149">
        <f t="shared" si="3"/>
        <v>0</v>
      </c>
      <c r="I84" s="60" t="s">
        <v>2827</v>
      </c>
      <c r="J84" s="60"/>
    </row>
    <row r="85" spans="1:10" x14ac:dyDescent="0.2">
      <c r="A85" s="146" t="s">
        <v>181</v>
      </c>
      <c r="B85" s="161" t="s">
        <v>178</v>
      </c>
      <c r="C85" s="147">
        <v>15</v>
      </c>
      <c r="D85" s="149">
        <v>4.6399999999999997</v>
      </c>
      <c r="E85" s="147" t="s">
        <v>934</v>
      </c>
      <c r="F85" s="188"/>
      <c r="G85" s="149">
        <f t="shared" si="2"/>
        <v>4.6399999999999997</v>
      </c>
      <c r="H85" s="149">
        <f t="shared" si="3"/>
        <v>0</v>
      </c>
      <c r="I85" s="60" t="s">
        <v>2828</v>
      </c>
      <c r="J85" s="60"/>
    </row>
    <row r="86" spans="1:10" x14ac:dyDescent="0.2">
      <c r="A86" s="146" t="s">
        <v>182</v>
      </c>
      <c r="B86" s="161" t="s">
        <v>178</v>
      </c>
      <c r="C86" s="147">
        <v>18</v>
      </c>
      <c r="D86" s="149">
        <v>8.5500000000000007</v>
      </c>
      <c r="E86" s="147" t="s">
        <v>24</v>
      </c>
      <c r="F86" s="188"/>
      <c r="G86" s="149">
        <f t="shared" si="2"/>
        <v>8.5500000000000007</v>
      </c>
      <c r="H86" s="149">
        <f t="shared" si="3"/>
        <v>0</v>
      </c>
      <c r="I86" s="60" t="s">
        <v>2829</v>
      </c>
      <c r="J86" s="60"/>
    </row>
    <row r="87" spans="1:10" x14ac:dyDescent="0.2">
      <c r="A87" s="146" t="s">
        <v>183</v>
      </c>
      <c r="B87" s="161" t="s">
        <v>178</v>
      </c>
      <c r="C87" s="147">
        <v>22</v>
      </c>
      <c r="D87" s="149">
        <v>14.66</v>
      </c>
      <c r="E87" s="147" t="s">
        <v>3445</v>
      </c>
      <c r="F87" s="188"/>
      <c r="G87" s="149">
        <f t="shared" si="2"/>
        <v>14.66</v>
      </c>
      <c r="H87" s="149">
        <f t="shared" si="3"/>
        <v>0</v>
      </c>
      <c r="I87" s="60" t="s">
        <v>2830</v>
      </c>
      <c r="J87" s="60"/>
    </row>
    <row r="88" spans="1:10" x14ac:dyDescent="0.2">
      <c r="A88" s="146" t="s">
        <v>184</v>
      </c>
      <c r="B88" s="161" t="s">
        <v>178</v>
      </c>
      <c r="C88" s="147">
        <v>28</v>
      </c>
      <c r="D88" s="149">
        <v>21.49</v>
      </c>
      <c r="E88" s="147" t="s">
        <v>3410</v>
      </c>
      <c r="F88" s="188"/>
      <c r="G88" s="149">
        <f t="shared" si="2"/>
        <v>21.49</v>
      </c>
      <c r="H88" s="149">
        <f t="shared" si="3"/>
        <v>0</v>
      </c>
      <c r="I88" s="60" t="s">
        <v>2831</v>
      </c>
      <c r="J88" s="60"/>
    </row>
    <row r="89" spans="1:10" x14ac:dyDescent="0.2">
      <c r="A89" s="146" t="s">
        <v>185</v>
      </c>
      <c r="B89" s="161" t="s">
        <v>178</v>
      </c>
      <c r="C89" s="147">
        <v>35</v>
      </c>
      <c r="D89" s="149">
        <v>72.27</v>
      </c>
      <c r="E89" s="147" t="s">
        <v>3457</v>
      </c>
      <c r="F89" s="188"/>
      <c r="G89" s="149">
        <f t="shared" si="2"/>
        <v>72.27</v>
      </c>
      <c r="H89" s="149">
        <f t="shared" si="3"/>
        <v>0</v>
      </c>
      <c r="I89" s="60" t="s">
        <v>2832</v>
      </c>
      <c r="J89" s="60"/>
    </row>
    <row r="90" spans="1:10" x14ac:dyDescent="0.2">
      <c r="A90" s="146" t="s">
        <v>186</v>
      </c>
      <c r="B90" s="161" t="s">
        <v>178</v>
      </c>
      <c r="C90" s="147">
        <v>42</v>
      </c>
      <c r="D90" s="149">
        <v>121.74</v>
      </c>
      <c r="E90" s="147" t="s">
        <v>3458</v>
      </c>
      <c r="F90" s="188"/>
      <c r="G90" s="149">
        <f t="shared" si="2"/>
        <v>121.74</v>
      </c>
      <c r="H90" s="149">
        <f t="shared" si="3"/>
        <v>0</v>
      </c>
      <c r="I90" s="60" t="s">
        <v>2833</v>
      </c>
      <c r="J90" s="60"/>
    </row>
    <row r="91" spans="1:10" x14ac:dyDescent="0.2">
      <c r="A91" s="146" t="s">
        <v>187</v>
      </c>
      <c r="B91" s="161" t="s">
        <v>178</v>
      </c>
      <c r="C91" s="147">
        <v>54</v>
      </c>
      <c r="D91" s="149">
        <v>230.44</v>
      </c>
      <c r="E91" s="147" t="s">
        <v>3414</v>
      </c>
      <c r="F91" s="188"/>
      <c r="G91" s="149">
        <f t="shared" si="2"/>
        <v>230.44</v>
      </c>
      <c r="H91" s="149">
        <f t="shared" si="3"/>
        <v>0</v>
      </c>
      <c r="I91" s="60" t="s">
        <v>2834</v>
      </c>
      <c r="J91" s="60"/>
    </row>
    <row r="92" spans="1:10" x14ac:dyDescent="0.2">
      <c r="A92" s="146" t="s">
        <v>993</v>
      </c>
      <c r="B92" s="161" t="s">
        <v>188</v>
      </c>
      <c r="C92" s="147">
        <v>8</v>
      </c>
      <c r="D92" s="149">
        <v>20.059999999999999</v>
      </c>
      <c r="E92" s="147" t="s">
        <v>942</v>
      </c>
      <c r="F92" s="188"/>
      <c r="G92" s="149">
        <f t="shared" si="2"/>
        <v>20.059999999999999</v>
      </c>
      <c r="H92" s="149">
        <f t="shared" si="3"/>
        <v>0</v>
      </c>
      <c r="I92" s="60" t="s">
        <v>2835</v>
      </c>
      <c r="J92" s="60"/>
    </row>
    <row r="93" spans="1:10" x14ac:dyDescent="0.2">
      <c r="A93" s="146" t="s">
        <v>189</v>
      </c>
      <c r="B93" s="161" t="s">
        <v>188</v>
      </c>
      <c r="C93" s="147">
        <v>10</v>
      </c>
      <c r="D93" s="149">
        <v>15.48</v>
      </c>
      <c r="E93" s="147" t="s">
        <v>942</v>
      </c>
      <c r="F93" s="188"/>
      <c r="G93" s="149">
        <f t="shared" si="2"/>
        <v>15.48</v>
      </c>
      <c r="H93" s="149">
        <f t="shared" si="3"/>
        <v>0</v>
      </c>
      <c r="I93" s="60" t="s">
        <v>2836</v>
      </c>
      <c r="J93" s="60"/>
    </row>
    <row r="94" spans="1:10" x14ac:dyDescent="0.2">
      <c r="A94" s="146" t="s">
        <v>190</v>
      </c>
      <c r="B94" s="161" t="s">
        <v>188</v>
      </c>
      <c r="C94" s="147">
        <v>12</v>
      </c>
      <c r="D94" s="149">
        <v>8.2100000000000009</v>
      </c>
      <c r="E94" s="147" t="s">
        <v>942</v>
      </c>
      <c r="F94" s="188"/>
      <c r="G94" s="149">
        <f t="shared" si="2"/>
        <v>8.2100000000000009</v>
      </c>
      <c r="H94" s="149">
        <f t="shared" si="3"/>
        <v>0</v>
      </c>
      <c r="I94" s="60" t="s">
        <v>2837</v>
      </c>
      <c r="J94" s="60"/>
    </row>
    <row r="95" spans="1:10" x14ac:dyDescent="0.2">
      <c r="A95" s="146" t="s">
        <v>191</v>
      </c>
      <c r="B95" s="161" t="s">
        <v>188</v>
      </c>
      <c r="C95" s="147">
        <v>15</v>
      </c>
      <c r="D95" s="149">
        <v>7.25</v>
      </c>
      <c r="E95" s="147" t="s">
        <v>934</v>
      </c>
      <c r="F95" s="188"/>
      <c r="G95" s="149">
        <f t="shared" si="2"/>
        <v>7.25</v>
      </c>
      <c r="H95" s="149">
        <f t="shared" si="3"/>
        <v>0</v>
      </c>
      <c r="I95" s="60" t="s">
        <v>2838</v>
      </c>
      <c r="J95" s="60"/>
    </row>
    <row r="96" spans="1:10" x14ac:dyDescent="0.2">
      <c r="A96" s="146" t="s">
        <v>192</v>
      </c>
      <c r="B96" s="161" t="s">
        <v>188</v>
      </c>
      <c r="C96" s="147">
        <v>18</v>
      </c>
      <c r="D96" s="149">
        <v>13.63</v>
      </c>
      <c r="E96" s="147" t="s">
        <v>3446</v>
      </c>
      <c r="F96" s="188"/>
      <c r="G96" s="149">
        <f t="shared" si="2"/>
        <v>13.63</v>
      </c>
      <c r="H96" s="149">
        <f t="shared" si="3"/>
        <v>0</v>
      </c>
      <c r="I96" s="60" t="s">
        <v>2839</v>
      </c>
      <c r="J96" s="60"/>
    </row>
    <row r="97" spans="1:10" x14ac:dyDescent="0.2">
      <c r="A97" s="146" t="s">
        <v>193</v>
      </c>
      <c r="B97" s="161" t="s">
        <v>188</v>
      </c>
      <c r="C97" s="147">
        <v>22</v>
      </c>
      <c r="D97" s="149">
        <v>18.239999999999998</v>
      </c>
      <c r="E97" s="147" t="s">
        <v>3446</v>
      </c>
      <c r="F97" s="188"/>
      <c r="G97" s="149">
        <f t="shared" si="2"/>
        <v>18.239999999999998</v>
      </c>
      <c r="H97" s="149">
        <f t="shared" si="3"/>
        <v>0</v>
      </c>
      <c r="I97" s="60" t="s">
        <v>2840</v>
      </c>
      <c r="J97" s="60"/>
    </row>
    <row r="98" spans="1:10" x14ac:dyDescent="0.2">
      <c r="A98" s="146" t="s">
        <v>194</v>
      </c>
      <c r="B98" s="161" t="s">
        <v>188</v>
      </c>
      <c r="C98" s="147">
        <v>28</v>
      </c>
      <c r="D98" s="149">
        <v>32.33</v>
      </c>
      <c r="E98" s="147" t="s">
        <v>856</v>
      </c>
      <c r="F98" s="188"/>
      <c r="G98" s="149">
        <f t="shared" si="2"/>
        <v>32.33</v>
      </c>
      <c r="H98" s="149">
        <f t="shared" si="3"/>
        <v>0</v>
      </c>
      <c r="I98" s="60" t="s">
        <v>2841</v>
      </c>
      <c r="J98" s="60"/>
    </row>
    <row r="99" spans="1:10" x14ac:dyDescent="0.2">
      <c r="A99" s="146" t="s">
        <v>195</v>
      </c>
      <c r="B99" s="161" t="s">
        <v>188</v>
      </c>
      <c r="C99" s="147">
        <v>35</v>
      </c>
      <c r="D99" s="149">
        <v>86.1</v>
      </c>
      <c r="E99" s="147" t="s">
        <v>3439</v>
      </c>
      <c r="F99" s="188"/>
      <c r="G99" s="149">
        <f t="shared" si="2"/>
        <v>86.1</v>
      </c>
      <c r="H99" s="149">
        <f t="shared" si="3"/>
        <v>0</v>
      </c>
      <c r="I99" s="60" t="s">
        <v>2842</v>
      </c>
      <c r="J99" s="60"/>
    </row>
    <row r="100" spans="1:10" x14ac:dyDescent="0.2">
      <c r="A100" s="146" t="s">
        <v>196</v>
      </c>
      <c r="B100" s="161" t="s">
        <v>188</v>
      </c>
      <c r="C100" s="147">
        <v>42</v>
      </c>
      <c r="D100" s="149">
        <v>160.16999999999999</v>
      </c>
      <c r="E100" s="147" t="s">
        <v>3440</v>
      </c>
      <c r="F100" s="188"/>
      <c r="G100" s="149">
        <f t="shared" si="2"/>
        <v>160.16999999999999</v>
      </c>
      <c r="H100" s="149">
        <f t="shared" si="3"/>
        <v>0</v>
      </c>
      <c r="I100" s="60" t="s">
        <v>2843</v>
      </c>
      <c r="J100" s="60"/>
    </row>
    <row r="101" spans="1:10" x14ac:dyDescent="0.2">
      <c r="A101" s="146" t="s">
        <v>197</v>
      </c>
      <c r="B101" s="161" t="s">
        <v>188</v>
      </c>
      <c r="C101" s="147">
        <v>54</v>
      </c>
      <c r="D101" s="149">
        <v>264.76</v>
      </c>
      <c r="E101" s="147" t="s">
        <v>3412</v>
      </c>
      <c r="F101" s="188"/>
      <c r="G101" s="149">
        <f t="shared" si="2"/>
        <v>264.76</v>
      </c>
      <c r="H101" s="149">
        <f t="shared" si="3"/>
        <v>0</v>
      </c>
      <c r="I101" s="60" t="s">
        <v>2844</v>
      </c>
      <c r="J101" s="60"/>
    </row>
    <row r="102" spans="1:10" x14ac:dyDescent="0.2">
      <c r="A102" s="235" t="s">
        <v>2148</v>
      </c>
      <c r="B102" s="161" t="s">
        <v>188</v>
      </c>
      <c r="C102" s="147">
        <v>64</v>
      </c>
      <c r="D102" s="149">
        <v>767.5</v>
      </c>
      <c r="E102" s="147" t="s">
        <v>3415</v>
      </c>
      <c r="F102" s="188"/>
      <c r="G102" s="149">
        <f t="shared" si="2"/>
        <v>767.5</v>
      </c>
      <c r="H102" s="149">
        <f t="shared" si="3"/>
        <v>0</v>
      </c>
      <c r="I102" s="60" t="s">
        <v>2845</v>
      </c>
      <c r="J102" s="60"/>
    </row>
    <row r="103" spans="1:10" x14ac:dyDescent="0.2">
      <c r="A103" s="235" t="s">
        <v>2145</v>
      </c>
      <c r="B103" s="161" t="s">
        <v>188</v>
      </c>
      <c r="C103" s="147">
        <v>76</v>
      </c>
      <c r="D103" s="149">
        <v>952.29</v>
      </c>
      <c r="E103" s="147" t="s">
        <v>3461</v>
      </c>
      <c r="F103" s="188"/>
      <c r="G103" s="149">
        <f t="shared" si="2"/>
        <v>952.29</v>
      </c>
      <c r="H103" s="149">
        <f t="shared" si="3"/>
        <v>0</v>
      </c>
      <c r="I103" s="60" t="s">
        <v>2846</v>
      </c>
      <c r="J103" s="60"/>
    </row>
    <row r="104" spans="1:10" x14ac:dyDescent="0.2">
      <c r="A104" s="235" t="s">
        <v>2146</v>
      </c>
      <c r="B104" s="161" t="s">
        <v>188</v>
      </c>
      <c r="C104" s="147">
        <v>89</v>
      </c>
      <c r="D104" s="149">
        <v>1537.6</v>
      </c>
      <c r="E104" s="147" t="s">
        <v>3428</v>
      </c>
      <c r="F104" s="188"/>
      <c r="G104" s="149">
        <f t="shared" si="2"/>
        <v>1537.6</v>
      </c>
      <c r="H104" s="149">
        <f t="shared" si="3"/>
        <v>0</v>
      </c>
      <c r="I104" s="60" t="s">
        <v>2847</v>
      </c>
      <c r="J104" s="60"/>
    </row>
    <row r="105" spans="1:10" x14ac:dyDescent="0.2">
      <c r="A105" s="235" t="s">
        <v>2147</v>
      </c>
      <c r="B105" s="161" t="s">
        <v>188</v>
      </c>
      <c r="C105" s="147">
        <v>108</v>
      </c>
      <c r="D105" s="149">
        <v>2062.08</v>
      </c>
      <c r="E105" s="147" t="s">
        <v>3460</v>
      </c>
      <c r="F105" s="188"/>
      <c r="G105" s="149">
        <f t="shared" si="2"/>
        <v>2062.08</v>
      </c>
      <c r="H105" s="149">
        <f t="shared" si="3"/>
        <v>0</v>
      </c>
      <c r="I105" s="60" t="s">
        <v>2848</v>
      </c>
      <c r="J105" s="60"/>
    </row>
    <row r="106" spans="1:10" x14ac:dyDescent="0.2">
      <c r="A106" s="146" t="s">
        <v>994</v>
      </c>
      <c r="B106" s="161" t="s">
        <v>188</v>
      </c>
      <c r="C106" s="147" t="s">
        <v>995</v>
      </c>
      <c r="D106" s="149">
        <v>27.02</v>
      </c>
      <c r="E106" s="147" t="s">
        <v>942</v>
      </c>
      <c r="F106" s="188"/>
      <c r="G106" s="149">
        <f t="shared" si="2"/>
        <v>27.02</v>
      </c>
      <c r="H106" s="149">
        <f t="shared" si="3"/>
        <v>0</v>
      </c>
      <c r="I106" s="60" t="s">
        <v>2849</v>
      </c>
      <c r="J106" s="60"/>
    </row>
    <row r="107" spans="1:10" x14ac:dyDescent="0.2">
      <c r="A107" s="146" t="s">
        <v>996</v>
      </c>
      <c r="B107" s="161" t="s">
        <v>188</v>
      </c>
      <c r="C107" s="147" t="s">
        <v>997</v>
      </c>
      <c r="D107" s="149">
        <v>42.99</v>
      </c>
      <c r="E107" s="147" t="s">
        <v>3420</v>
      </c>
      <c r="F107" s="188"/>
      <c r="G107" s="149">
        <f t="shared" si="2"/>
        <v>42.99</v>
      </c>
      <c r="H107" s="149">
        <f t="shared" si="3"/>
        <v>0</v>
      </c>
      <c r="I107" s="60" t="s">
        <v>2850</v>
      </c>
      <c r="J107" s="60"/>
    </row>
    <row r="108" spans="1:10" x14ac:dyDescent="0.2">
      <c r="A108" s="146" t="s">
        <v>998</v>
      </c>
      <c r="B108" s="161" t="s">
        <v>188</v>
      </c>
      <c r="C108" s="147" t="s">
        <v>999</v>
      </c>
      <c r="D108" s="149">
        <v>27.93</v>
      </c>
      <c r="E108" s="147" t="s">
        <v>3450</v>
      </c>
      <c r="F108" s="188"/>
      <c r="G108" s="149">
        <f t="shared" si="2"/>
        <v>27.93</v>
      </c>
      <c r="H108" s="149">
        <f t="shared" si="3"/>
        <v>0</v>
      </c>
      <c r="I108" s="60" t="s">
        <v>2851</v>
      </c>
      <c r="J108" s="60"/>
    </row>
    <row r="109" spans="1:10" x14ac:dyDescent="0.2">
      <c r="A109" s="146" t="s">
        <v>198</v>
      </c>
      <c r="B109" s="161" t="s">
        <v>188</v>
      </c>
      <c r="C109" s="147" t="s">
        <v>199</v>
      </c>
      <c r="D109" s="149">
        <v>56.57</v>
      </c>
      <c r="E109" s="147" t="s">
        <v>942</v>
      </c>
      <c r="F109" s="188"/>
      <c r="G109" s="149">
        <f t="shared" si="2"/>
        <v>56.57</v>
      </c>
      <c r="H109" s="149">
        <f t="shared" si="3"/>
        <v>0</v>
      </c>
      <c r="I109" s="60" t="s">
        <v>2852</v>
      </c>
      <c r="J109" s="60"/>
    </row>
    <row r="110" spans="1:10" x14ac:dyDescent="0.2">
      <c r="A110" s="146" t="s">
        <v>200</v>
      </c>
      <c r="B110" s="161" t="s">
        <v>188</v>
      </c>
      <c r="C110" s="147" t="s">
        <v>201</v>
      </c>
      <c r="D110" s="149">
        <v>32.53</v>
      </c>
      <c r="E110" s="147" t="s">
        <v>942</v>
      </c>
      <c r="F110" s="188"/>
      <c r="G110" s="149">
        <f t="shared" si="2"/>
        <v>32.53</v>
      </c>
      <c r="H110" s="149">
        <f t="shared" si="3"/>
        <v>0</v>
      </c>
      <c r="I110" s="60" t="s">
        <v>2853</v>
      </c>
      <c r="J110" s="60"/>
    </row>
    <row r="111" spans="1:10" x14ac:dyDescent="0.2">
      <c r="A111" s="146" t="s">
        <v>202</v>
      </c>
      <c r="B111" s="161" t="s">
        <v>188</v>
      </c>
      <c r="C111" s="147" t="s">
        <v>203</v>
      </c>
      <c r="D111" s="149">
        <v>34.04</v>
      </c>
      <c r="E111" s="147" t="s">
        <v>857</v>
      </c>
      <c r="F111" s="188"/>
      <c r="G111" s="149">
        <f t="shared" si="2"/>
        <v>34.04</v>
      </c>
      <c r="H111" s="149">
        <f t="shared" si="3"/>
        <v>0</v>
      </c>
      <c r="I111" s="60" t="s">
        <v>2854</v>
      </c>
      <c r="J111" s="60"/>
    </row>
    <row r="112" spans="1:10" x14ac:dyDescent="0.2">
      <c r="A112" s="146" t="s">
        <v>204</v>
      </c>
      <c r="B112" s="161" t="s">
        <v>188</v>
      </c>
      <c r="C112" s="147" t="s">
        <v>205</v>
      </c>
      <c r="D112" s="149">
        <v>49.14</v>
      </c>
      <c r="E112" s="147" t="s">
        <v>3450</v>
      </c>
      <c r="F112" s="188"/>
      <c r="G112" s="149">
        <f t="shared" si="2"/>
        <v>49.14</v>
      </c>
      <c r="H112" s="149">
        <f t="shared" si="3"/>
        <v>0</v>
      </c>
      <c r="I112" s="60" t="s">
        <v>2855</v>
      </c>
      <c r="J112" s="60"/>
    </row>
    <row r="113" spans="1:10" x14ac:dyDescent="0.2">
      <c r="A113" s="146" t="s">
        <v>206</v>
      </c>
      <c r="B113" s="161" t="s">
        <v>188</v>
      </c>
      <c r="C113" s="147" t="s">
        <v>207</v>
      </c>
      <c r="D113" s="149">
        <v>59.25</v>
      </c>
      <c r="E113" s="147" t="s">
        <v>3450</v>
      </c>
      <c r="F113" s="188"/>
      <c r="G113" s="149">
        <f t="shared" si="2"/>
        <v>59.25</v>
      </c>
      <c r="H113" s="149">
        <f t="shared" si="3"/>
        <v>0</v>
      </c>
      <c r="I113" s="60" t="s">
        <v>2856</v>
      </c>
      <c r="J113" s="60"/>
    </row>
    <row r="114" spans="1:10" x14ac:dyDescent="0.2">
      <c r="A114" s="146" t="s">
        <v>208</v>
      </c>
      <c r="B114" s="161" t="s">
        <v>188</v>
      </c>
      <c r="C114" s="147" t="s">
        <v>209</v>
      </c>
      <c r="D114" s="149">
        <v>51.14</v>
      </c>
      <c r="E114" s="147" t="s">
        <v>3450</v>
      </c>
      <c r="F114" s="188"/>
      <c r="G114" s="149">
        <f t="shared" si="2"/>
        <v>51.14</v>
      </c>
      <c r="H114" s="149">
        <f t="shared" si="3"/>
        <v>0</v>
      </c>
      <c r="I114" s="60" t="s">
        <v>2857</v>
      </c>
      <c r="J114" s="60"/>
    </row>
    <row r="115" spans="1:10" x14ac:dyDescent="0.2">
      <c r="A115" s="146" t="s">
        <v>210</v>
      </c>
      <c r="B115" s="161" t="s">
        <v>188</v>
      </c>
      <c r="C115" s="147" t="s">
        <v>211</v>
      </c>
      <c r="D115" s="149">
        <v>31.92</v>
      </c>
      <c r="E115" s="147" t="s">
        <v>3450</v>
      </c>
      <c r="F115" s="188"/>
      <c r="G115" s="149">
        <f t="shared" si="2"/>
        <v>31.92</v>
      </c>
      <c r="H115" s="149">
        <f t="shared" si="3"/>
        <v>0</v>
      </c>
      <c r="I115" s="60" t="s">
        <v>2858</v>
      </c>
      <c r="J115" s="60"/>
    </row>
    <row r="116" spans="1:10" x14ac:dyDescent="0.2">
      <c r="A116" s="146" t="s">
        <v>212</v>
      </c>
      <c r="B116" s="161" t="s">
        <v>188</v>
      </c>
      <c r="C116" s="147" t="s">
        <v>213</v>
      </c>
      <c r="D116" s="149">
        <v>23.39</v>
      </c>
      <c r="E116" s="147" t="s">
        <v>3450</v>
      </c>
      <c r="F116" s="188"/>
      <c r="G116" s="149">
        <f t="shared" si="2"/>
        <v>23.39</v>
      </c>
      <c r="H116" s="149">
        <f t="shared" si="3"/>
        <v>0</v>
      </c>
      <c r="I116" s="60" t="s">
        <v>2859</v>
      </c>
      <c r="J116" s="60"/>
    </row>
    <row r="117" spans="1:10" x14ac:dyDescent="0.2">
      <c r="A117" s="146" t="s">
        <v>214</v>
      </c>
      <c r="B117" s="161" t="s">
        <v>188</v>
      </c>
      <c r="C117" s="147" t="s">
        <v>215</v>
      </c>
      <c r="D117" s="149">
        <v>12.37</v>
      </c>
      <c r="E117" s="147" t="s">
        <v>857</v>
      </c>
      <c r="F117" s="188"/>
      <c r="G117" s="149">
        <f t="shared" si="2"/>
        <v>12.37</v>
      </c>
      <c r="H117" s="149">
        <f t="shared" si="3"/>
        <v>0</v>
      </c>
      <c r="I117" s="60" t="s">
        <v>2860</v>
      </c>
      <c r="J117" s="60"/>
    </row>
    <row r="118" spans="1:10" x14ac:dyDescent="0.2">
      <c r="A118" s="146" t="s">
        <v>216</v>
      </c>
      <c r="B118" s="161" t="s">
        <v>188</v>
      </c>
      <c r="C118" s="147" t="s">
        <v>217</v>
      </c>
      <c r="D118" s="149">
        <v>77.709999999999994</v>
      </c>
      <c r="E118" s="147" t="s">
        <v>3450</v>
      </c>
      <c r="F118" s="188"/>
      <c r="G118" s="149">
        <f t="shared" si="2"/>
        <v>77.709999999999994</v>
      </c>
      <c r="H118" s="149">
        <f t="shared" si="3"/>
        <v>0</v>
      </c>
      <c r="I118" s="60" t="s">
        <v>2861</v>
      </c>
      <c r="J118" s="60"/>
    </row>
    <row r="119" spans="1:10" x14ac:dyDescent="0.2">
      <c r="A119" s="146" t="s">
        <v>218</v>
      </c>
      <c r="B119" s="161" t="s">
        <v>188</v>
      </c>
      <c r="C119" s="147" t="s">
        <v>219</v>
      </c>
      <c r="D119" s="149">
        <v>30.94</v>
      </c>
      <c r="E119" s="147" t="s">
        <v>857</v>
      </c>
      <c r="F119" s="188"/>
      <c r="G119" s="149">
        <f t="shared" si="2"/>
        <v>30.94</v>
      </c>
      <c r="H119" s="149">
        <f t="shared" si="3"/>
        <v>0</v>
      </c>
      <c r="I119" s="60" t="s">
        <v>2862</v>
      </c>
      <c r="J119" s="60"/>
    </row>
    <row r="120" spans="1:10" x14ac:dyDescent="0.2">
      <c r="A120" s="146" t="s">
        <v>220</v>
      </c>
      <c r="B120" s="161" t="s">
        <v>188</v>
      </c>
      <c r="C120" s="147" t="s">
        <v>221</v>
      </c>
      <c r="D120" s="149">
        <v>30.07</v>
      </c>
      <c r="E120" s="147" t="s">
        <v>3410</v>
      </c>
      <c r="F120" s="188"/>
      <c r="G120" s="149">
        <f t="shared" si="2"/>
        <v>30.07</v>
      </c>
      <c r="H120" s="149">
        <f t="shared" si="3"/>
        <v>0</v>
      </c>
      <c r="I120" s="60" t="s">
        <v>2863</v>
      </c>
      <c r="J120" s="60"/>
    </row>
    <row r="121" spans="1:10" x14ac:dyDescent="0.2">
      <c r="A121" s="146" t="s">
        <v>222</v>
      </c>
      <c r="B121" s="161" t="s">
        <v>188</v>
      </c>
      <c r="C121" s="147" t="s">
        <v>223</v>
      </c>
      <c r="D121" s="149">
        <v>63.39</v>
      </c>
      <c r="E121" s="147" t="s">
        <v>857</v>
      </c>
      <c r="F121" s="188"/>
      <c r="G121" s="149">
        <f t="shared" si="2"/>
        <v>63.39</v>
      </c>
      <c r="H121" s="149">
        <f t="shared" si="3"/>
        <v>0</v>
      </c>
      <c r="I121" s="60" t="s">
        <v>2864</v>
      </c>
      <c r="J121" s="60"/>
    </row>
    <row r="122" spans="1:10" x14ac:dyDescent="0.2">
      <c r="A122" s="146" t="s">
        <v>224</v>
      </c>
      <c r="B122" s="161" t="s">
        <v>188</v>
      </c>
      <c r="C122" s="147" t="s">
        <v>225</v>
      </c>
      <c r="D122" s="149">
        <v>53.73</v>
      </c>
      <c r="E122" s="147" t="s">
        <v>3409</v>
      </c>
      <c r="F122" s="188"/>
      <c r="G122" s="149">
        <f t="shared" si="2"/>
        <v>53.73</v>
      </c>
      <c r="H122" s="149">
        <f t="shared" si="3"/>
        <v>0</v>
      </c>
      <c r="I122" s="60" t="s">
        <v>2865</v>
      </c>
      <c r="J122" s="60"/>
    </row>
    <row r="123" spans="1:10" x14ac:dyDescent="0.2">
      <c r="A123" s="146" t="s">
        <v>226</v>
      </c>
      <c r="B123" s="161" t="s">
        <v>188</v>
      </c>
      <c r="C123" s="147" t="s">
        <v>227</v>
      </c>
      <c r="D123" s="149">
        <v>47.44</v>
      </c>
      <c r="E123" s="147" t="s">
        <v>3409</v>
      </c>
      <c r="F123" s="188"/>
      <c r="G123" s="149">
        <f t="shared" si="2"/>
        <v>47.44</v>
      </c>
      <c r="H123" s="149">
        <f t="shared" si="3"/>
        <v>0</v>
      </c>
      <c r="I123" s="60" t="s">
        <v>2866</v>
      </c>
      <c r="J123" s="60"/>
    </row>
    <row r="124" spans="1:10" x14ac:dyDescent="0.2">
      <c r="A124" s="146" t="s">
        <v>228</v>
      </c>
      <c r="B124" s="161" t="s">
        <v>188</v>
      </c>
      <c r="C124" s="147" t="s">
        <v>229</v>
      </c>
      <c r="D124" s="149">
        <v>20.3</v>
      </c>
      <c r="E124" s="147" t="s">
        <v>857</v>
      </c>
      <c r="F124" s="188"/>
      <c r="G124" s="149">
        <f t="shared" si="2"/>
        <v>20.3</v>
      </c>
      <c r="H124" s="149">
        <f t="shared" si="3"/>
        <v>0</v>
      </c>
      <c r="I124" s="60" t="s">
        <v>2867</v>
      </c>
      <c r="J124" s="60"/>
    </row>
    <row r="125" spans="1:10" x14ac:dyDescent="0.2">
      <c r="A125" s="146" t="s">
        <v>230</v>
      </c>
      <c r="B125" s="161" t="s">
        <v>188</v>
      </c>
      <c r="C125" s="147" t="s">
        <v>231</v>
      </c>
      <c r="D125" s="149">
        <v>59.31</v>
      </c>
      <c r="E125" s="147" t="s">
        <v>3449</v>
      </c>
      <c r="F125" s="188"/>
      <c r="G125" s="149">
        <f t="shared" si="2"/>
        <v>59.31</v>
      </c>
      <c r="H125" s="149">
        <f t="shared" si="3"/>
        <v>0</v>
      </c>
      <c r="I125" s="60" t="s">
        <v>2868</v>
      </c>
      <c r="J125" s="60"/>
    </row>
    <row r="126" spans="1:10" x14ac:dyDescent="0.2">
      <c r="A126" s="146" t="s">
        <v>232</v>
      </c>
      <c r="B126" s="161" t="s">
        <v>188</v>
      </c>
      <c r="C126" s="147" t="s">
        <v>233</v>
      </c>
      <c r="D126" s="149">
        <v>15.08</v>
      </c>
      <c r="E126" s="147" t="s">
        <v>3409</v>
      </c>
      <c r="F126" s="188"/>
      <c r="G126" s="149">
        <f t="shared" si="2"/>
        <v>15.08</v>
      </c>
      <c r="H126" s="149">
        <f t="shared" si="3"/>
        <v>0</v>
      </c>
      <c r="I126" s="60" t="s">
        <v>2869</v>
      </c>
      <c r="J126" s="60"/>
    </row>
    <row r="127" spans="1:10" x14ac:dyDescent="0.2">
      <c r="A127" s="146" t="s">
        <v>234</v>
      </c>
      <c r="B127" s="161" t="s">
        <v>188</v>
      </c>
      <c r="C127" s="147" t="s">
        <v>235</v>
      </c>
      <c r="D127" s="149">
        <v>12.35</v>
      </c>
      <c r="E127" s="147" t="s">
        <v>3446</v>
      </c>
      <c r="F127" s="188"/>
      <c r="G127" s="149">
        <f t="shared" si="2"/>
        <v>12.35</v>
      </c>
      <c r="H127" s="149">
        <f t="shared" si="3"/>
        <v>0</v>
      </c>
      <c r="I127" s="60" t="s">
        <v>2870</v>
      </c>
      <c r="J127" s="60"/>
    </row>
    <row r="128" spans="1:10" x14ac:dyDescent="0.2">
      <c r="A128" s="146" t="s">
        <v>236</v>
      </c>
      <c r="B128" s="161" t="s">
        <v>188</v>
      </c>
      <c r="C128" s="147" t="s">
        <v>237</v>
      </c>
      <c r="D128" s="149">
        <v>64.88</v>
      </c>
      <c r="E128" s="147" t="s">
        <v>3410</v>
      </c>
      <c r="F128" s="188"/>
      <c r="G128" s="149">
        <f t="shared" si="2"/>
        <v>64.88</v>
      </c>
      <c r="H128" s="149">
        <f t="shared" si="3"/>
        <v>0</v>
      </c>
      <c r="I128" s="60" t="s">
        <v>2871</v>
      </c>
      <c r="J128" s="60"/>
    </row>
    <row r="129" spans="1:10" x14ac:dyDescent="0.2">
      <c r="A129" s="146" t="s">
        <v>238</v>
      </c>
      <c r="B129" s="161" t="s">
        <v>188</v>
      </c>
      <c r="C129" s="147" t="s">
        <v>239</v>
      </c>
      <c r="D129" s="149">
        <v>19.48</v>
      </c>
      <c r="E129" s="147" t="s">
        <v>3410</v>
      </c>
      <c r="F129" s="188"/>
      <c r="G129" s="149">
        <f t="shared" si="2"/>
        <v>19.48</v>
      </c>
      <c r="H129" s="149">
        <f t="shared" si="3"/>
        <v>0</v>
      </c>
      <c r="I129" s="60" t="s">
        <v>2872</v>
      </c>
      <c r="J129" s="60"/>
    </row>
    <row r="130" spans="1:10" x14ac:dyDescent="0.2">
      <c r="A130" s="146" t="s">
        <v>240</v>
      </c>
      <c r="B130" s="161" t="s">
        <v>188</v>
      </c>
      <c r="C130" s="147" t="s">
        <v>241</v>
      </c>
      <c r="D130" s="149">
        <v>41.33</v>
      </c>
      <c r="E130" s="147" t="s">
        <v>857</v>
      </c>
      <c r="F130" s="188"/>
      <c r="G130" s="149">
        <f t="shared" si="2"/>
        <v>41.33</v>
      </c>
      <c r="H130" s="149">
        <f t="shared" si="3"/>
        <v>0</v>
      </c>
      <c r="I130" s="60" t="s">
        <v>2873</v>
      </c>
      <c r="J130" s="60"/>
    </row>
    <row r="131" spans="1:10" x14ac:dyDescent="0.2">
      <c r="A131" s="146" t="s">
        <v>242</v>
      </c>
      <c r="B131" s="161" t="s">
        <v>188</v>
      </c>
      <c r="C131" s="147" t="s">
        <v>243</v>
      </c>
      <c r="D131" s="149">
        <v>44.48</v>
      </c>
      <c r="E131" s="147" t="s">
        <v>3450</v>
      </c>
      <c r="F131" s="188"/>
      <c r="G131" s="149">
        <f t="shared" si="2"/>
        <v>44.48</v>
      </c>
      <c r="H131" s="149">
        <f t="shared" si="3"/>
        <v>0</v>
      </c>
      <c r="I131" s="60" t="s">
        <v>2874</v>
      </c>
      <c r="J131" s="60"/>
    </row>
    <row r="132" spans="1:10" x14ac:dyDescent="0.2">
      <c r="A132" s="146" t="s">
        <v>244</v>
      </c>
      <c r="B132" s="161" t="s">
        <v>188</v>
      </c>
      <c r="C132" s="147" t="s">
        <v>245</v>
      </c>
      <c r="D132" s="149">
        <v>29.87</v>
      </c>
      <c r="E132" s="147" t="s">
        <v>857</v>
      </c>
      <c r="F132" s="188"/>
      <c r="G132" s="149">
        <f t="shared" si="2"/>
        <v>29.87</v>
      </c>
      <c r="H132" s="149">
        <f t="shared" si="3"/>
        <v>0</v>
      </c>
      <c r="I132" s="60" t="s">
        <v>2875</v>
      </c>
      <c r="J132" s="60"/>
    </row>
    <row r="133" spans="1:10" x14ac:dyDescent="0.2">
      <c r="A133" s="146" t="s">
        <v>246</v>
      </c>
      <c r="B133" s="161" t="s">
        <v>188</v>
      </c>
      <c r="C133" s="147" t="s">
        <v>247</v>
      </c>
      <c r="D133" s="149">
        <v>28.92</v>
      </c>
      <c r="E133" s="147" t="s">
        <v>857</v>
      </c>
      <c r="F133" s="188"/>
      <c r="G133" s="149">
        <f t="shared" si="2"/>
        <v>28.92</v>
      </c>
      <c r="H133" s="149">
        <f t="shared" si="3"/>
        <v>0</v>
      </c>
      <c r="I133" s="60" t="s">
        <v>2876</v>
      </c>
      <c r="J133" s="60"/>
    </row>
    <row r="134" spans="1:10" x14ac:dyDescent="0.2">
      <c r="A134" s="146" t="s">
        <v>248</v>
      </c>
      <c r="B134" s="161" t="s">
        <v>188</v>
      </c>
      <c r="C134" s="147" t="s">
        <v>249</v>
      </c>
      <c r="D134" s="149">
        <v>16.2</v>
      </c>
      <c r="E134" s="147" t="s">
        <v>24</v>
      </c>
      <c r="F134" s="188"/>
      <c r="G134" s="149">
        <f t="shared" si="2"/>
        <v>16.2</v>
      </c>
      <c r="H134" s="149">
        <f t="shared" si="3"/>
        <v>0</v>
      </c>
      <c r="I134" s="60" t="s">
        <v>2877</v>
      </c>
      <c r="J134" s="60"/>
    </row>
    <row r="135" spans="1:10" x14ac:dyDescent="0.2">
      <c r="A135" s="146" t="s">
        <v>250</v>
      </c>
      <c r="B135" s="161" t="s">
        <v>188</v>
      </c>
      <c r="C135" s="147" t="s">
        <v>251</v>
      </c>
      <c r="D135" s="149">
        <v>57.94</v>
      </c>
      <c r="E135" s="147" t="s">
        <v>857</v>
      </c>
      <c r="F135" s="188"/>
      <c r="G135" s="149">
        <f t="shared" ref="G135:G198" si="4">D135*(1-$G$5)</f>
        <v>57.94</v>
      </c>
      <c r="H135" s="149">
        <f t="shared" ref="H135:H198" si="5">F135*G135</f>
        <v>0</v>
      </c>
      <c r="I135" s="60" t="s">
        <v>2878</v>
      </c>
      <c r="J135" s="60"/>
    </row>
    <row r="136" spans="1:10" x14ac:dyDescent="0.2">
      <c r="A136" s="146" t="s">
        <v>252</v>
      </c>
      <c r="B136" s="161" t="s">
        <v>188</v>
      </c>
      <c r="C136" s="147" t="s">
        <v>253</v>
      </c>
      <c r="D136" s="149">
        <v>30.06</v>
      </c>
      <c r="E136" s="147" t="s">
        <v>857</v>
      </c>
      <c r="F136" s="188"/>
      <c r="G136" s="149">
        <f t="shared" si="4"/>
        <v>30.06</v>
      </c>
      <c r="H136" s="149">
        <f t="shared" si="5"/>
        <v>0</v>
      </c>
      <c r="I136" s="60" t="s">
        <v>2879</v>
      </c>
      <c r="J136" s="60"/>
    </row>
    <row r="137" spans="1:10" x14ac:dyDescent="0.2">
      <c r="A137" s="146" t="s">
        <v>254</v>
      </c>
      <c r="B137" s="161" t="s">
        <v>188</v>
      </c>
      <c r="C137" s="147" t="s">
        <v>255</v>
      </c>
      <c r="D137" s="149">
        <v>19.66</v>
      </c>
      <c r="E137" s="147" t="s">
        <v>857</v>
      </c>
      <c r="F137" s="188"/>
      <c r="G137" s="149">
        <f t="shared" si="4"/>
        <v>19.66</v>
      </c>
      <c r="H137" s="149">
        <f t="shared" si="5"/>
        <v>0</v>
      </c>
      <c r="I137" s="60" t="s">
        <v>2880</v>
      </c>
      <c r="J137" s="60"/>
    </row>
    <row r="138" spans="1:10" x14ac:dyDescent="0.2">
      <c r="A138" s="146" t="s">
        <v>256</v>
      </c>
      <c r="B138" s="161" t="s">
        <v>188</v>
      </c>
      <c r="C138" s="147" t="s">
        <v>257</v>
      </c>
      <c r="D138" s="149">
        <v>39.729999999999997</v>
      </c>
      <c r="E138" s="147" t="s">
        <v>3409</v>
      </c>
      <c r="F138" s="188"/>
      <c r="G138" s="149">
        <f t="shared" si="4"/>
        <v>39.729999999999997</v>
      </c>
      <c r="H138" s="149">
        <f t="shared" si="5"/>
        <v>0</v>
      </c>
      <c r="I138" s="60" t="s">
        <v>2881</v>
      </c>
      <c r="J138" s="60"/>
    </row>
    <row r="139" spans="1:10" x14ac:dyDescent="0.2">
      <c r="A139" s="146" t="s">
        <v>258</v>
      </c>
      <c r="B139" s="161" t="s">
        <v>188</v>
      </c>
      <c r="C139" s="147" t="s">
        <v>259</v>
      </c>
      <c r="D139" s="149">
        <v>47.03</v>
      </c>
      <c r="E139" s="147" t="s">
        <v>3410</v>
      </c>
      <c r="F139" s="188"/>
      <c r="G139" s="149">
        <f t="shared" si="4"/>
        <v>47.03</v>
      </c>
      <c r="H139" s="149">
        <f t="shared" si="5"/>
        <v>0</v>
      </c>
      <c r="I139" s="60" t="s">
        <v>2882</v>
      </c>
      <c r="J139" s="60"/>
    </row>
    <row r="140" spans="1:10" x14ac:dyDescent="0.2">
      <c r="A140" s="146" t="s">
        <v>260</v>
      </c>
      <c r="B140" s="161" t="s">
        <v>188</v>
      </c>
      <c r="C140" s="147" t="s">
        <v>261</v>
      </c>
      <c r="D140" s="149">
        <v>76.64</v>
      </c>
      <c r="E140" s="147" t="s">
        <v>856</v>
      </c>
      <c r="F140" s="188"/>
      <c r="G140" s="149">
        <f t="shared" si="4"/>
        <v>76.64</v>
      </c>
      <c r="H140" s="149">
        <f t="shared" si="5"/>
        <v>0</v>
      </c>
      <c r="I140" s="60" t="s">
        <v>2883</v>
      </c>
      <c r="J140" s="60"/>
    </row>
    <row r="141" spans="1:10" x14ac:dyDescent="0.2">
      <c r="A141" s="146" t="s">
        <v>262</v>
      </c>
      <c r="B141" s="161" t="s">
        <v>188</v>
      </c>
      <c r="C141" s="147" t="s">
        <v>263</v>
      </c>
      <c r="D141" s="149">
        <v>92.21</v>
      </c>
      <c r="E141" s="147" t="s">
        <v>856</v>
      </c>
      <c r="F141" s="188"/>
      <c r="G141" s="149">
        <f t="shared" si="4"/>
        <v>92.21</v>
      </c>
      <c r="H141" s="149">
        <f t="shared" si="5"/>
        <v>0</v>
      </c>
      <c r="I141" s="60" t="s">
        <v>2884</v>
      </c>
      <c r="J141" s="60"/>
    </row>
    <row r="142" spans="1:10" x14ac:dyDescent="0.2">
      <c r="A142" s="146" t="s">
        <v>264</v>
      </c>
      <c r="B142" s="161" t="s">
        <v>188</v>
      </c>
      <c r="C142" s="147" t="s">
        <v>265</v>
      </c>
      <c r="D142" s="149">
        <v>74.28</v>
      </c>
      <c r="E142" s="147" t="s">
        <v>3422</v>
      </c>
      <c r="F142" s="188"/>
      <c r="G142" s="149">
        <f t="shared" si="4"/>
        <v>74.28</v>
      </c>
      <c r="H142" s="149">
        <f t="shared" si="5"/>
        <v>0</v>
      </c>
      <c r="I142" s="60" t="s">
        <v>2885</v>
      </c>
      <c r="J142" s="60"/>
    </row>
    <row r="143" spans="1:10" x14ac:dyDescent="0.2">
      <c r="A143" s="146" t="s">
        <v>266</v>
      </c>
      <c r="B143" s="161" t="s">
        <v>188</v>
      </c>
      <c r="C143" s="147" t="s">
        <v>267</v>
      </c>
      <c r="D143" s="149">
        <v>28.35</v>
      </c>
      <c r="E143" s="147" t="s">
        <v>856</v>
      </c>
      <c r="F143" s="188"/>
      <c r="G143" s="149">
        <f t="shared" si="4"/>
        <v>28.35</v>
      </c>
      <c r="H143" s="149">
        <f t="shared" si="5"/>
        <v>0</v>
      </c>
      <c r="I143" s="60" t="s">
        <v>2886</v>
      </c>
      <c r="J143" s="60"/>
    </row>
    <row r="144" spans="1:10" x14ac:dyDescent="0.2">
      <c r="A144" s="146" t="s">
        <v>268</v>
      </c>
      <c r="B144" s="161" t="s">
        <v>188</v>
      </c>
      <c r="C144" s="147" t="s">
        <v>269</v>
      </c>
      <c r="D144" s="149">
        <v>111.81</v>
      </c>
      <c r="E144" s="147" t="s">
        <v>856</v>
      </c>
      <c r="F144" s="188"/>
      <c r="G144" s="149">
        <f t="shared" si="4"/>
        <v>111.81</v>
      </c>
      <c r="H144" s="149">
        <f t="shared" si="5"/>
        <v>0</v>
      </c>
      <c r="I144" s="60" t="s">
        <v>2887</v>
      </c>
      <c r="J144" s="60"/>
    </row>
    <row r="145" spans="1:10" x14ac:dyDescent="0.2">
      <c r="A145" s="146" t="s">
        <v>270</v>
      </c>
      <c r="B145" s="161" t="s">
        <v>188</v>
      </c>
      <c r="C145" s="147" t="s">
        <v>271</v>
      </c>
      <c r="D145" s="149">
        <v>73.66</v>
      </c>
      <c r="E145" s="147" t="s">
        <v>3462</v>
      </c>
      <c r="F145" s="188"/>
      <c r="G145" s="149">
        <f t="shared" si="4"/>
        <v>73.66</v>
      </c>
      <c r="H145" s="149">
        <f t="shared" si="5"/>
        <v>0</v>
      </c>
      <c r="I145" s="60" t="s">
        <v>2888</v>
      </c>
      <c r="J145" s="60"/>
    </row>
    <row r="146" spans="1:10" x14ac:dyDescent="0.2">
      <c r="A146" s="146" t="s">
        <v>272</v>
      </c>
      <c r="B146" s="161" t="s">
        <v>188</v>
      </c>
      <c r="C146" s="147" t="s">
        <v>273</v>
      </c>
      <c r="D146" s="149">
        <v>49.13</v>
      </c>
      <c r="E146" s="147" t="s">
        <v>856</v>
      </c>
      <c r="F146" s="188"/>
      <c r="G146" s="149">
        <f t="shared" si="4"/>
        <v>49.13</v>
      </c>
      <c r="H146" s="149">
        <f t="shared" si="5"/>
        <v>0</v>
      </c>
      <c r="I146" s="60" t="s">
        <v>2889</v>
      </c>
      <c r="J146" s="60"/>
    </row>
    <row r="147" spans="1:10" x14ac:dyDescent="0.2">
      <c r="A147" s="146" t="s">
        <v>274</v>
      </c>
      <c r="B147" s="161" t="s">
        <v>188</v>
      </c>
      <c r="C147" s="147" t="s">
        <v>275</v>
      </c>
      <c r="D147" s="149">
        <v>112.34</v>
      </c>
      <c r="E147" s="147" t="s">
        <v>856</v>
      </c>
      <c r="F147" s="188"/>
      <c r="G147" s="149">
        <f t="shared" si="4"/>
        <v>112.34</v>
      </c>
      <c r="H147" s="149">
        <f t="shared" si="5"/>
        <v>0</v>
      </c>
      <c r="I147" s="60" t="s">
        <v>2890</v>
      </c>
      <c r="J147" s="60"/>
    </row>
    <row r="148" spans="1:10" x14ac:dyDescent="0.2">
      <c r="A148" s="146" t="s">
        <v>276</v>
      </c>
      <c r="B148" s="161" t="s">
        <v>188</v>
      </c>
      <c r="C148" s="147" t="s">
        <v>277</v>
      </c>
      <c r="D148" s="149">
        <v>105.85</v>
      </c>
      <c r="E148" s="147" t="s">
        <v>856</v>
      </c>
      <c r="F148" s="188"/>
      <c r="G148" s="149">
        <f t="shared" si="4"/>
        <v>105.85</v>
      </c>
      <c r="H148" s="149">
        <f t="shared" si="5"/>
        <v>0</v>
      </c>
      <c r="I148" s="60" t="s">
        <v>2891</v>
      </c>
      <c r="J148" s="60"/>
    </row>
    <row r="149" spans="1:10" x14ac:dyDescent="0.2">
      <c r="A149" s="146" t="s">
        <v>278</v>
      </c>
      <c r="B149" s="161" t="s">
        <v>188</v>
      </c>
      <c r="C149" s="147" t="s">
        <v>279</v>
      </c>
      <c r="D149" s="149">
        <v>60.23</v>
      </c>
      <c r="E149" s="147" t="s">
        <v>856</v>
      </c>
      <c r="F149" s="188"/>
      <c r="G149" s="149">
        <f t="shared" si="4"/>
        <v>60.23</v>
      </c>
      <c r="H149" s="149">
        <f t="shared" si="5"/>
        <v>0</v>
      </c>
      <c r="I149" s="60" t="s">
        <v>2892</v>
      </c>
      <c r="J149" s="60"/>
    </row>
    <row r="150" spans="1:10" x14ac:dyDescent="0.2">
      <c r="A150" s="146" t="s">
        <v>280</v>
      </c>
      <c r="B150" s="161" t="s">
        <v>188</v>
      </c>
      <c r="C150" s="147" t="s">
        <v>281</v>
      </c>
      <c r="D150" s="149">
        <v>32.57</v>
      </c>
      <c r="E150" s="147" t="s">
        <v>856</v>
      </c>
      <c r="F150" s="188"/>
      <c r="G150" s="149">
        <f t="shared" si="4"/>
        <v>32.57</v>
      </c>
      <c r="H150" s="149">
        <f t="shared" si="5"/>
        <v>0</v>
      </c>
      <c r="I150" s="60" t="s">
        <v>2893</v>
      </c>
      <c r="J150" s="60"/>
    </row>
    <row r="151" spans="1:10" x14ac:dyDescent="0.2">
      <c r="A151" s="146" t="s">
        <v>282</v>
      </c>
      <c r="B151" s="161" t="s">
        <v>188</v>
      </c>
      <c r="C151" s="147" t="s">
        <v>283</v>
      </c>
      <c r="D151" s="149">
        <v>120.19</v>
      </c>
      <c r="E151" s="147" t="s">
        <v>856</v>
      </c>
      <c r="F151" s="188"/>
      <c r="G151" s="149">
        <f t="shared" si="4"/>
        <v>120.19</v>
      </c>
      <c r="H151" s="149">
        <f t="shared" si="5"/>
        <v>0</v>
      </c>
      <c r="I151" s="60" t="s">
        <v>2894</v>
      </c>
      <c r="J151" s="60"/>
    </row>
    <row r="152" spans="1:10" x14ac:dyDescent="0.2">
      <c r="A152" s="146" t="s">
        <v>284</v>
      </c>
      <c r="B152" s="161" t="s">
        <v>188</v>
      </c>
      <c r="C152" s="147" t="s">
        <v>285</v>
      </c>
      <c r="D152" s="149">
        <v>100.7</v>
      </c>
      <c r="E152" s="147" t="s">
        <v>856</v>
      </c>
      <c r="F152" s="188"/>
      <c r="G152" s="149">
        <f t="shared" si="4"/>
        <v>100.7</v>
      </c>
      <c r="H152" s="149">
        <f t="shared" si="5"/>
        <v>0</v>
      </c>
      <c r="I152" s="60" t="s">
        <v>2895</v>
      </c>
      <c r="J152" s="60"/>
    </row>
    <row r="153" spans="1:10" x14ac:dyDescent="0.2">
      <c r="A153" s="146" t="s">
        <v>286</v>
      </c>
      <c r="B153" s="161" t="s">
        <v>188</v>
      </c>
      <c r="C153" s="147" t="s">
        <v>287</v>
      </c>
      <c r="D153" s="149">
        <v>82.2</v>
      </c>
      <c r="E153" s="147" t="s">
        <v>856</v>
      </c>
      <c r="F153" s="188"/>
      <c r="G153" s="149">
        <f t="shared" si="4"/>
        <v>82.2</v>
      </c>
      <c r="H153" s="149">
        <f t="shared" si="5"/>
        <v>0</v>
      </c>
      <c r="I153" s="60" t="s">
        <v>2896</v>
      </c>
      <c r="J153" s="60"/>
    </row>
    <row r="154" spans="1:10" x14ac:dyDescent="0.2">
      <c r="A154" s="146" t="s">
        <v>288</v>
      </c>
      <c r="B154" s="161" t="s">
        <v>188</v>
      </c>
      <c r="C154" s="147" t="s">
        <v>289</v>
      </c>
      <c r="D154" s="149">
        <v>162.18</v>
      </c>
      <c r="E154" s="147" t="s">
        <v>3463</v>
      </c>
      <c r="F154" s="188"/>
      <c r="G154" s="149">
        <f t="shared" si="4"/>
        <v>162.18</v>
      </c>
      <c r="H154" s="149">
        <f t="shared" si="5"/>
        <v>0</v>
      </c>
      <c r="I154" s="60" t="s">
        <v>2897</v>
      </c>
      <c r="J154" s="60"/>
    </row>
    <row r="155" spans="1:10" x14ac:dyDescent="0.2">
      <c r="A155" s="146" t="s">
        <v>290</v>
      </c>
      <c r="B155" s="161" t="s">
        <v>188</v>
      </c>
      <c r="C155" s="147" t="s">
        <v>291</v>
      </c>
      <c r="D155" s="149">
        <v>139.24</v>
      </c>
      <c r="E155" s="147" t="s">
        <v>3464</v>
      </c>
      <c r="F155" s="188"/>
      <c r="G155" s="149">
        <f t="shared" si="4"/>
        <v>139.24</v>
      </c>
      <c r="H155" s="149">
        <f t="shared" si="5"/>
        <v>0</v>
      </c>
      <c r="I155" s="60" t="s">
        <v>2898</v>
      </c>
      <c r="J155" s="60"/>
    </row>
    <row r="156" spans="1:10" x14ac:dyDescent="0.2">
      <c r="A156" s="146" t="s">
        <v>292</v>
      </c>
      <c r="B156" s="161" t="s">
        <v>188</v>
      </c>
      <c r="C156" s="147" t="s">
        <v>293</v>
      </c>
      <c r="D156" s="149">
        <v>138.6</v>
      </c>
      <c r="E156" s="147" t="s">
        <v>3464</v>
      </c>
      <c r="F156" s="188"/>
      <c r="G156" s="149">
        <f t="shared" si="4"/>
        <v>138.6</v>
      </c>
      <c r="H156" s="149">
        <f t="shared" si="5"/>
        <v>0</v>
      </c>
      <c r="I156" s="60" t="s">
        <v>2899</v>
      </c>
      <c r="J156" s="60"/>
    </row>
    <row r="157" spans="1:10" x14ac:dyDescent="0.2">
      <c r="A157" s="146" t="s">
        <v>294</v>
      </c>
      <c r="B157" s="161" t="s">
        <v>188</v>
      </c>
      <c r="C157" s="147" t="s">
        <v>295</v>
      </c>
      <c r="D157" s="149">
        <v>207.11</v>
      </c>
      <c r="E157" s="147" t="s">
        <v>3465</v>
      </c>
      <c r="F157" s="188"/>
      <c r="G157" s="149">
        <f t="shared" si="4"/>
        <v>207.11</v>
      </c>
      <c r="H157" s="149">
        <f t="shared" si="5"/>
        <v>0</v>
      </c>
      <c r="I157" s="60" t="s">
        <v>2900</v>
      </c>
      <c r="J157" s="60"/>
    </row>
    <row r="158" spans="1:10" x14ac:dyDescent="0.2">
      <c r="A158" s="146" t="s">
        <v>296</v>
      </c>
      <c r="B158" s="161" t="s">
        <v>188</v>
      </c>
      <c r="C158" s="147" t="s">
        <v>297</v>
      </c>
      <c r="D158" s="149">
        <v>123.76</v>
      </c>
      <c r="E158" s="147" t="s">
        <v>3463</v>
      </c>
      <c r="F158" s="188"/>
      <c r="G158" s="149">
        <f t="shared" si="4"/>
        <v>123.76</v>
      </c>
      <c r="H158" s="149">
        <f t="shared" si="5"/>
        <v>0</v>
      </c>
      <c r="I158" s="60" t="s">
        <v>2901</v>
      </c>
      <c r="J158" s="60"/>
    </row>
    <row r="159" spans="1:10" x14ac:dyDescent="0.2">
      <c r="A159" s="146" t="s">
        <v>298</v>
      </c>
      <c r="B159" s="161" t="s">
        <v>188</v>
      </c>
      <c r="C159" s="147" t="s">
        <v>299</v>
      </c>
      <c r="D159" s="149">
        <v>96.32</v>
      </c>
      <c r="E159" s="147" t="s">
        <v>3457</v>
      </c>
      <c r="F159" s="188"/>
      <c r="G159" s="149">
        <f t="shared" si="4"/>
        <v>96.32</v>
      </c>
      <c r="H159" s="149">
        <f t="shared" si="5"/>
        <v>0</v>
      </c>
      <c r="I159" s="60" t="s">
        <v>2902</v>
      </c>
      <c r="J159" s="60"/>
    </row>
    <row r="160" spans="1:10" x14ac:dyDescent="0.2">
      <c r="A160" s="146" t="s">
        <v>300</v>
      </c>
      <c r="B160" s="161" t="s">
        <v>188</v>
      </c>
      <c r="C160" s="147" t="s">
        <v>301</v>
      </c>
      <c r="D160" s="149">
        <v>194.53</v>
      </c>
      <c r="E160" s="147" t="s">
        <v>3463</v>
      </c>
      <c r="F160" s="188"/>
      <c r="G160" s="149">
        <f t="shared" si="4"/>
        <v>194.53</v>
      </c>
      <c r="H160" s="149">
        <f t="shared" si="5"/>
        <v>0</v>
      </c>
      <c r="I160" s="60" t="s">
        <v>2903</v>
      </c>
      <c r="J160" s="60"/>
    </row>
    <row r="161" spans="1:10" x14ac:dyDescent="0.2">
      <c r="A161" s="146" t="s">
        <v>302</v>
      </c>
      <c r="B161" s="161" t="s">
        <v>188</v>
      </c>
      <c r="C161" s="147" t="s">
        <v>303</v>
      </c>
      <c r="D161" s="149">
        <v>132.29</v>
      </c>
      <c r="E161" s="147" t="s">
        <v>3466</v>
      </c>
      <c r="F161" s="188"/>
      <c r="G161" s="149">
        <f t="shared" si="4"/>
        <v>132.29</v>
      </c>
      <c r="H161" s="149">
        <f t="shared" si="5"/>
        <v>0</v>
      </c>
      <c r="I161" s="60" t="s">
        <v>2904</v>
      </c>
      <c r="J161" s="60"/>
    </row>
    <row r="162" spans="1:10" x14ac:dyDescent="0.2">
      <c r="A162" s="146" t="s">
        <v>304</v>
      </c>
      <c r="B162" s="161" t="s">
        <v>188</v>
      </c>
      <c r="C162" s="147" t="s">
        <v>305</v>
      </c>
      <c r="D162" s="149">
        <v>132.11000000000001</v>
      </c>
      <c r="E162" s="147" t="s">
        <v>3467</v>
      </c>
      <c r="F162" s="188"/>
      <c r="G162" s="149">
        <f t="shared" si="4"/>
        <v>132.11000000000001</v>
      </c>
      <c r="H162" s="149">
        <f t="shared" si="5"/>
        <v>0</v>
      </c>
      <c r="I162" s="60" t="s">
        <v>2905</v>
      </c>
      <c r="J162" s="60"/>
    </row>
    <row r="163" spans="1:10" x14ac:dyDescent="0.2">
      <c r="A163" s="146" t="s">
        <v>306</v>
      </c>
      <c r="B163" s="161" t="s">
        <v>188</v>
      </c>
      <c r="C163" s="147" t="s">
        <v>307</v>
      </c>
      <c r="D163" s="149">
        <v>237.09</v>
      </c>
      <c r="E163" s="147" t="s">
        <v>3463</v>
      </c>
      <c r="F163" s="188"/>
      <c r="G163" s="149">
        <f t="shared" si="4"/>
        <v>237.09</v>
      </c>
      <c r="H163" s="149">
        <f t="shared" si="5"/>
        <v>0</v>
      </c>
      <c r="I163" s="60" t="s">
        <v>2906</v>
      </c>
      <c r="J163" s="60"/>
    </row>
    <row r="164" spans="1:10" x14ac:dyDescent="0.2">
      <c r="A164" s="146" t="s">
        <v>308</v>
      </c>
      <c r="B164" s="161" t="s">
        <v>188</v>
      </c>
      <c r="C164" s="147" t="s">
        <v>309</v>
      </c>
      <c r="D164" s="149">
        <v>223.63</v>
      </c>
      <c r="E164" s="147" t="s">
        <v>3463</v>
      </c>
      <c r="F164" s="188"/>
      <c r="G164" s="149">
        <f t="shared" si="4"/>
        <v>223.63</v>
      </c>
      <c r="H164" s="149">
        <f t="shared" si="5"/>
        <v>0</v>
      </c>
      <c r="I164" s="60" t="s">
        <v>2907</v>
      </c>
      <c r="J164" s="60"/>
    </row>
    <row r="165" spans="1:10" x14ac:dyDescent="0.2">
      <c r="A165" s="146" t="s">
        <v>310</v>
      </c>
      <c r="B165" s="161" t="s">
        <v>188</v>
      </c>
      <c r="C165" s="147" t="s">
        <v>311</v>
      </c>
      <c r="D165" s="149">
        <v>291.54000000000002</v>
      </c>
      <c r="E165" s="147" t="s">
        <v>3465</v>
      </c>
      <c r="F165" s="188"/>
      <c r="G165" s="149">
        <f t="shared" si="4"/>
        <v>291.54000000000002</v>
      </c>
      <c r="H165" s="149">
        <f t="shared" si="5"/>
        <v>0</v>
      </c>
      <c r="I165" s="60" t="s">
        <v>2908</v>
      </c>
      <c r="J165" s="60"/>
    </row>
    <row r="166" spans="1:10" x14ac:dyDescent="0.2">
      <c r="A166" s="146" t="s">
        <v>312</v>
      </c>
      <c r="B166" s="161" t="s">
        <v>188</v>
      </c>
      <c r="C166" s="147" t="s">
        <v>313</v>
      </c>
      <c r="D166" s="149">
        <v>300.07</v>
      </c>
      <c r="E166" s="147" t="s">
        <v>3465</v>
      </c>
      <c r="F166" s="188"/>
      <c r="G166" s="149">
        <f t="shared" si="4"/>
        <v>300.07</v>
      </c>
      <c r="H166" s="149">
        <f t="shared" si="5"/>
        <v>0</v>
      </c>
      <c r="I166" s="60" t="s">
        <v>2909</v>
      </c>
      <c r="J166" s="60"/>
    </row>
    <row r="167" spans="1:10" x14ac:dyDescent="0.2">
      <c r="A167" s="146" t="s">
        <v>314</v>
      </c>
      <c r="B167" s="161" t="s">
        <v>188</v>
      </c>
      <c r="C167" s="147" t="s">
        <v>315</v>
      </c>
      <c r="D167" s="149">
        <v>205.1</v>
      </c>
      <c r="E167" s="147" t="s">
        <v>3439</v>
      </c>
      <c r="F167" s="188"/>
      <c r="G167" s="149">
        <f t="shared" si="4"/>
        <v>205.1</v>
      </c>
      <c r="H167" s="149">
        <f t="shared" si="5"/>
        <v>0</v>
      </c>
      <c r="I167" s="60" t="s">
        <v>2910</v>
      </c>
      <c r="J167" s="60"/>
    </row>
    <row r="168" spans="1:10" x14ac:dyDescent="0.2">
      <c r="A168" s="146" t="s">
        <v>316</v>
      </c>
      <c r="B168" s="161" t="s">
        <v>188</v>
      </c>
      <c r="C168" s="147" t="s">
        <v>317</v>
      </c>
      <c r="D168" s="149">
        <v>226.43</v>
      </c>
      <c r="E168" s="147" t="s">
        <v>3458</v>
      </c>
      <c r="F168" s="188"/>
      <c r="G168" s="149">
        <f t="shared" si="4"/>
        <v>226.43</v>
      </c>
      <c r="H168" s="149">
        <f t="shared" si="5"/>
        <v>0</v>
      </c>
      <c r="I168" s="60" t="s">
        <v>2911</v>
      </c>
      <c r="J168" s="60"/>
    </row>
    <row r="169" spans="1:10" x14ac:dyDescent="0.2">
      <c r="A169" s="146" t="s">
        <v>318</v>
      </c>
      <c r="B169" s="161" t="s">
        <v>188</v>
      </c>
      <c r="C169" s="147" t="s">
        <v>319</v>
      </c>
      <c r="D169" s="149">
        <v>363.14</v>
      </c>
      <c r="E169" s="147" t="s">
        <v>3465</v>
      </c>
      <c r="F169" s="188"/>
      <c r="G169" s="149">
        <f t="shared" si="4"/>
        <v>363.14</v>
      </c>
      <c r="H169" s="149">
        <f t="shared" si="5"/>
        <v>0</v>
      </c>
      <c r="I169" s="60" t="s">
        <v>2912</v>
      </c>
      <c r="J169" s="60"/>
    </row>
    <row r="170" spans="1:10" x14ac:dyDescent="0.2">
      <c r="A170" s="146" t="s">
        <v>320</v>
      </c>
      <c r="B170" s="161" t="s">
        <v>188</v>
      </c>
      <c r="C170" s="147" t="s">
        <v>321</v>
      </c>
      <c r="D170" s="149">
        <v>280.77</v>
      </c>
      <c r="E170" s="147" t="s">
        <v>3465</v>
      </c>
      <c r="F170" s="188"/>
      <c r="G170" s="149">
        <f t="shared" si="4"/>
        <v>280.77</v>
      </c>
      <c r="H170" s="149">
        <f t="shared" si="5"/>
        <v>0</v>
      </c>
      <c r="I170" s="60" t="s">
        <v>2913</v>
      </c>
      <c r="J170" s="60"/>
    </row>
    <row r="171" spans="1:10" x14ac:dyDescent="0.2">
      <c r="A171" s="146" t="s">
        <v>322</v>
      </c>
      <c r="B171" s="161" t="s">
        <v>188</v>
      </c>
      <c r="C171" s="147" t="s">
        <v>323</v>
      </c>
      <c r="D171" s="149">
        <v>448.7</v>
      </c>
      <c r="E171" s="147" t="s">
        <v>3419</v>
      </c>
      <c r="F171" s="188"/>
      <c r="G171" s="149">
        <f t="shared" si="4"/>
        <v>448.7</v>
      </c>
      <c r="H171" s="149">
        <f t="shared" si="5"/>
        <v>0</v>
      </c>
      <c r="I171" s="60" t="s">
        <v>2914</v>
      </c>
      <c r="J171" s="60"/>
    </row>
    <row r="172" spans="1:10" x14ac:dyDescent="0.2">
      <c r="A172" s="146" t="s">
        <v>324</v>
      </c>
      <c r="B172" s="161" t="s">
        <v>188</v>
      </c>
      <c r="C172" s="147" t="s">
        <v>325</v>
      </c>
      <c r="D172" s="149">
        <v>487.43</v>
      </c>
      <c r="E172" s="147" t="s">
        <v>3419</v>
      </c>
      <c r="F172" s="188"/>
      <c r="G172" s="149">
        <f t="shared" si="4"/>
        <v>487.43</v>
      </c>
      <c r="H172" s="149">
        <f t="shared" si="5"/>
        <v>0</v>
      </c>
      <c r="I172" s="60" t="s">
        <v>2915</v>
      </c>
      <c r="J172" s="60"/>
    </row>
    <row r="173" spans="1:10" x14ac:dyDescent="0.2">
      <c r="A173" s="146" t="s">
        <v>326</v>
      </c>
      <c r="B173" s="161" t="s">
        <v>188</v>
      </c>
      <c r="C173" s="147" t="s">
        <v>327</v>
      </c>
      <c r="D173" s="149">
        <v>487.79</v>
      </c>
      <c r="E173" s="147" t="s">
        <v>3419</v>
      </c>
      <c r="F173" s="188"/>
      <c r="G173" s="149">
        <f t="shared" si="4"/>
        <v>487.79</v>
      </c>
      <c r="H173" s="149">
        <f t="shared" si="5"/>
        <v>0</v>
      </c>
      <c r="I173" s="60" t="s">
        <v>2916</v>
      </c>
      <c r="J173" s="60"/>
    </row>
    <row r="174" spans="1:10" x14ac:dyDescent="0.2">
      <c r="A174" s="146" t="s">
        <v>328</v>
      </c>
      <c r="B174" s="161" t="s">
        <v>188</v>
      </c>
      <c r="C174" s="147" t="s">
        <v>329</v>
      </c>
      <c r="D174" s="149">
        <v>491.9</v>
      </c>
      <c r="E174" s="147" t="s">
        <v>3441</v>
      </c>
      <c r="F174" s="188"/>
      <c r="G174" s="149">
        <f t="shared" si="4"/>
        <v>491.9</v>
      </c>
      <c r="H174" s="149">
        <f t="shared" si="5"/>
        <v>0</v>
      </c>
      <c r="I174" s="60" t="s">
        <v>2917</v>
      </c>
      <c r="J174" s="60"/>
    </row>
    <row r="175" spans="1:10" x14ac:dyDescent="0.2">
      <c r="A175" s="146" t="s">
        <v>1201</v>
      </c>
      <c r="B175" s="161" t="s">
        <v>188</v>
      </c>
      <c r="C175" s="147" t="s">
        <v>1083</v>
      </c>
      <c r="D175" s="149">
        <v>802.87</v>
      </c>
      <c r="E175" s="147" t="s">
        <v>74</v>
      </c>
      <c r="F175" s="188"/>
      <c r="G175" s="149">
        <f t="shared" si="4"/>
        <v>802.87</v>
      </c>
      <c r="H175" s="149">
        <f t="shared" si="5"/>
        <v>0</v>
      </c>
      <c r="I175" s="60" t="s">
        <v>2918</v>
      </c>
      <c r="J175" s="60"/>
    </row>
    <row r="176" spans="1:10" x14ac:dyDescent="0.2">
      <c r="A176" s="146" t="s">
        <v>1202</v>
      </c>
      <c r="B176" s="161" t="s">
        <v>188</v>
      </c>
      <c r="C176" s="147" t="s">
        <v>1084</v>
      </c>
      <c r="D176" s="149">
        <v>430.11</v>
      </c>
      <c r="E176" s="147" t="s">
        <v>74</v>
      </c>
      <c r="F176" s="188"/>
      <c r="G176" s="149">
        <f t="shared" si="4"/>
        <v>430.11</v>
      </c>
      <c r="H176" s="149">
        <f t="shared" si="5"/>
        <v>0</v>
      </c>
      <c r="I176" s="60" t="s">
        <v>2919</v>
      </c>
      <c r="J176" s="60"/>
    </row>
    <row r="177" spans="1:10" x14ac:dyDescent="0.2">
      <c r="A177" s="146" t="s">
        <v>1203</v>
      </c>
      <c r="B177" s="161" t="s">
        <v>188</v>
      </c>
      <c r="C177" s="147" t="s">
        <v>1196</v>
      </c>
      <c r="D177" s="149">
        <v>565.65</v>
      </c>
      <c r="E177" s="147" t="s">
        <v>3412</v>
      </c>
      <c r="F177" s="188"/>
      <c r="G177" s="149">
        <f t="shared" si="4"/>
        <v>565.65</v>
      </c>
      <c r="H177" s="149">
        <f t="shared" si="5"/>
        <v>0</v>
      </c>
      <c r="I177" s="60" t="s">
        <v>2920</v>
      </c>
      <c r="J177" s="60"/>
    </row>
    <row r="178" spans="1:10" x14ac:dyDescent="0.2">
      <c r="A178" s="146" t="s">
        <v>1204</v>
      </c>
      <c r="B178" s="161" t="s">
        <v>188</v>
      </c>
      <c r="C178" s="147" t="s">
        <v>1085</v>
      </c>
      <c r="D178" s="149">
        <v>489.52</v>
      </c>
      <c r="E178" s="147" t="s">
        <v>3415</v>
      </c>
      <c r="F178" s="188"/>
      <c r="G178" s="149">
        <f t="shared" si="4"/>
        <v>489.52</v>
      </c>
      <c r="H178" s="149">
        <f t="shared" si="5"/>
        <v>0</v>
      </c>
      <c r="I178" s="60" t="s">
        <v>2921</v>
      </c>
      <c r="J178" s="60"/>
    </row>
    <row r="179" spans="1:10" x14ac:dyDescent="0.2">
      <c r="A179" s="146" t="s">
        <v>1205</v>
      </c>
      <c r="B179" s="161" t="s">
        <v>188</v>
      </c>
      <c r="C179" s="147" t="s">
        <v>1086</v>
      </c>
      <c r="D179" s="149">
        <v>529.80999999999995</v>
      </c>
      <c r="E179" s="147" t="s">
        <v>3415</v>
      </c>
      <c r="F179" s="188"/>
      <c r="G179" s="149">
        <f t="shared" si="4"/>
        <v>529.80999999999995</v>
      </c>
      <c r="H179" s="149">
        <f t="shared" si="5"/>
        <v>0</v>
      </c>
      <c r="I179" s="60" t="s">
        <v>2922</v>
      </c>
      <c r="J179" s="60"/>
    </row>
    <row r="180" spans="1:10" x14ac:dyDescent="0.2">
      <c r="A180" s="146" t="s">
        <v>1206</v>
      </c>
      <c r="B180" s="161" t="s">
        <v>188</v>
      </c>
      <c r="C180" s="147" t="s">
        <v>1087</v>
      </c>
      <c r="D180" s="149">
        <v>1084.3699999999999</v>
      </c>
      <c r="E180" s="147" t="s">
        <v>3415</v>
      </c>
      <c r="F180" s="188"/>
      <c r="G180" s="149">
        <f t="shared" si="4"/>
        <v>1084.3699999999999</v>
      </c>
      <c r="H180" s="149">
        <f t="shared" si="5"/>
        <v>0</v>
      </c>
      <c r="I180" s="60" t="s">
        <v>2923</v>
      </c>
      <c r="J180" s="60"/>
    </row>
    <row r="181" spans="1:10" x14ac:dyDescent="0.2">
      <c r="A181" s="146" t="s">
        <v>1207</v>
      </c>
      <c r="B181" s="161" t="s">
        <v>188</v>
      </c>
      <c r="C181" s="147" t="s">
        <v>1197</v>
      </c>
      <c r="D181" s="149">
        <v>904.22</v>
      </c>
      <c r="E181" s="147" t="s">
        <v>3460</v>
      </c>
      <c r="F181" s="188"/>
      <c r="G181" s="149">
        <f t="shared" si="4"/>
        <v>904.22</v>
      </c>
      <c r="H181" s="149">
        <f t="shared" si="5"/>
        <v>0</v>
      </c>
      <c r="I181" s="60" t="s">
        <v>2924</v>
      </c>
      <c r="J181" s="60"/>
    </row>
    <row r="182" spans="1:10" x14ac:dyDescent="0.2">
      <c r="A182" s="146" t="s">
        <v>1208</v>
      </c>
      <c r="B182" s="161" t="s">
        <v>188</v>
      </c>
      <c r="C182" s="147" t="s">
        <v>1198</v>
      </c>
      <c r="D182" s="149">
        <v>914.74</v>
      </c>
      <c r="E182" s="147" t="s">
        <v>3468</v>
      </c>
      <c r="F182" s="188"/>
      <c r="G182" s="149">
        <f t="shared" si="4"/>
        <v>914.74</v>
      </c>
      <c r="H182" s="149">
        <f t="shared" si="5"/>
        <v>0</v>
      </c>
      <c r="I182" s="60" t="s">
        <v>2925</v>
      </c>
      <c r="J182" s="60"/>
    </row>
    <row r="183" spans="1:10" x14ac:dyDescent="0.2">
      <c r="A183" s="146" t="s">
        <v>1209</v>
      </c>
      <c r="B183" s="161" t="s">
        <v>188</v>
      </c>
      <c r="C183" s="147" t="s">
        <v>1199</v>
      </c>
      <c r="D183" s="149">
        <v>926.94</v>
      </c>
      <c r="E183" s="147" t="s">
        <v>3468</v>
      </c>
      <c r="F183" s="188"/>
      <c r="G183" s="149">
        <f t="shared" si="4"/>
        <v>926.94</v>
      </c>
      <c r="H183" s="149">
        <f t="shared" si="5"/>
        <v>0</v>
      </c>
      <c r="I183" s="60" t="s">
        <v>2926</v>
      </c>
      <c r="J183" s="60"/>
    </row>
    <row r="184" spans="1:10" x14ac:dyDescent="0.2">
      <c r="A184" s="146" t="s">
        <v>1210</v>
      </c>
      <c r="B184" s="161" t="s">
        <v>188</v>
      </c>
      <c r="C184" s="147" t="s">
        <v>1200</v>
      </c>
      <c r="D184" s="149">
        <v>1280.1400000000001</v>
      </c>
      <c r="E184" s="147" t="s">
        <v>3461</v>
      </c>
      <c r="F184" s="188"/>
      <c r="G184" s="149">
        <f t="shared" si="4"/>
        <v>1280.1400000000001</v>
      </c>
      <c r="H184" s="149">
        <f t="shared" si="5"/>
        <v>0</v>
      </c>
      <c r="I184" s="60" t="s">
        <v>2927</v>
      </c>
      <c r="J184" s="60"/>
    </row>
    <row r="185" spans="1:10" x14ac:dyDescent="0.2">
      <c r="A185" s="146" t="s">
        <v>331</v>
      </c>
      <c r="B185" s="161" t="s">
        <v>330</v>
      </c>
      <c r="C185" s="147" t="s">
        <v>332</v>
      </c>
      <c r="D185" s="149">
        <v>23.04</v>
      </c>
      <c r="E185" s="147" t="s">
        <v>942</v>
      </c>
      <c r="F185" s="188"/>
      <c r="G185" s="149">
        <f t="shared" si="4"/>
        <v>23.04</v>
      </c>
      <c r="H185" s="149">
        <f t="shared" si="5"/>
        <v>0</v>
      </c>
      <c r="I185" s="60" t="s">
        <v>2928</v>
      </c>
      <c r="J185" s="60"/>
    </row>
    <row r="186" spans="1:10" x14ac:dyDescent="0.2">
      <c r="A186" s="146" t="s">
        <v>333</v>
      </c>
      <c r="B186" s="161" t="s">
        <v>330</v>
      </c>
      <c r="C186" s="147" t="s">
        <v>334</v>
      </c>
      <c r="D186" s="149">
        <v>20.3</v>
      </c>
      <c r="E186" s="147" t="s">
        <v>942</v>
      </c>
      <c r="F186" s="188"/>
      <c r="G186" s="149">
        <f t="shared" si="4"/>
        <v>20.3</v>
      </c>
      <c r="H186" s="149">
        <f t="shared" si="5"/>
        <v>0</v>
      </c>
      <c r="I186" s="60" t="s">
        <v>2929</v>
      </c>
      <c r="J186" s="60"/>
    </row>
    <row r="187" spans="1:10" x14ac:dyDescent="0.2">
      <c r="A187" s="146" t="s">
        <v>335</v>
      </c>
      <c r="B187" s="161" t="s">
        <v>330</v>
      </c>
      <c r="C187" s="147" t="s">
        <v>336</v>
      </c>
      <c r="D187" s="149">
        <v>12.05</v>
      </c>
      <c r="E187" s="147" t="s">
        <v>942</v>
      </c>
      <c r="F187" s="188"/>
      <c r="G187" s="149">
        <f t="shared" si="4"/>
        <v>12.05</v>
      </c>
      <c r="H187" s="149">
        <f t="shared" si="5"/>
        <v>0</v>
      </c>
      <c r="I187" s="60" t="s">
        <v>2930</v>
      </c>
      <c r="J187" s="60"/>
    </row>
    <row r="188" spans="1:10" x14ac:dyDescent="0.2">
      <c r="A188" s="146" t="s">
        <v>337</v>
      </c>
      <c r="B188" s="161" t="s">
        <v>330</v>
      </c>
      <c r="C188" s="147" t="s">
        <v>338</v>
      </c>
      <c r="D188" s="149">
        <v>16.52</v>
      </c>
      <c r="E188" s="147" t="s">
        <v>3444</v>
      </c>
      <c r="F188" s="188"/>
      <c r="G188" s="149">
        <f t="shared" si="4"/>
        <v>16.52</v>
      </c>
      <c r="H188" s="149">
        <f t="shared" si="5"/>
        <v>0</v>
      </c>
      <c r="I188" s="60" t="s">
        <v>2931</v>
      </c>
      <c r="J188" s="60"/>
    </row>
    <row r="189" spans="1:10" x14ac:dyDescent="0.2">
      <c r="A189" s="146" t="s">
        <v>339</v>
      </c>
      <c r="B189" s="161" t="s">
        <v>330</v>
      </c>
      <c r="C189" s="147" t="s">
        <v>340</v>
      </c>
      <c r="D189" s="149">
        <v>7.38</v>
      </c>
      <c r="E189" s="147" t="s">
        <v>942</v>
      </c>
      <c r="F189" s="188"/>
      <c r="G189" s="149">
        <f t="shared" si="4"/>
        <v>7.38</v>
      </c>
      <c r="H189" s="149">
        <f t="shared" si="5"/>
        <v>0</v>
      </c>
      <c r="I189" s="60" t="s">
        <v>2932</v>
      </c>
      <c r="J189" s="60"/>
    </row>
    <row r="190" spans="1:10" x14ac:dyDescent="0.2">
      <c r="A190" s="146" t="s">
        <v>1000</v>
      </c>
      <c r="B190" s="161" t="s">
        <v>330</v>
      </c>
      <c r="C190" s="147" t="s">
        <v>1001</v>
      </c>
      <c r="D190" s="149">
        <v>24.89</v>
      </c>
      <c r="E190" s="147" t="s">
        <v>3420</v>
      </c>
      <c r="F190" s="188"/>
      <c r="G190" s="149">
        <f t="shared" si="4"/>
        <v>24.89</v>
      </c>
      <c r="H190" s="149">
        <f t="shared" si="5"/>
        <v>0</v>
      </c>
      <c r="I190" s="60" t="s">
        <v>2933</v>
      </c>
      <c r="J190" s="60"/>
    </row>
    <row r="191" spans="1:10" x14ac:dyDescent="0.2">
      <c r="A191" s="146" t="s">
        <v>341</v>
      </c>
      <c r="B191" s="161" t="s">
        <v>330</v>
      </c>
      <c r="C191" s="147" t="s">
        <v>342</v>
      </c>
      <c r="D191" s="149">
        <v>15.57</v>
      </c>
      <c r="E191" s="147" t="s">
        <v>3420</v>
      </c>
      <c r="F191" s="188"/>
      <c r="G191" s="149">
        <f t="shared" si="4"/>
        <v>15.57</v>
      </c>
      <c r="H191" s="149">
        <f t="shared" si="5"/>
        <v>0</v>
      </c>
      <c r="I191" s="60" t="s">
        <v>2934</v>
      </c>
      <c r="J191" s="60"/>
    </row>
    <row r="192" spans="1:10" x14ac:dyDescent="0.2">
      <c r="A192" s="146" t="s">
        <v>343</v>
      </c>
      <c r="B192" s="161" t="s">
        <v>330</v>
      </c>
      <c r="C192" s="147" t="s">
        <v>344</v>
      </c>
      <c r="D192" s="149">
        <v>6.05</v>
      </c>
      <c r="E192" s="147" t="s">
        <v>942</v>
      </c>
      <c r="F192" s="188"/>
      <c r="G192" s="149">
        <f t="shared" si="4"/>
        <v>6.05</v>
      </c>
      <c r="H192" s="149">
        <f t="shared" si="5"/>
        <v>0</v>
      </c>
      <c r="I192" s="60" t="s">
        <v>2935</v>
      </c>
      <c r="J192" s="60"/>
    </row>
    <row r="193" spans="1:10" x14ac:dyDescent="0.2">
      <c r="A193" s="146" t="s">
        <v>345</v>
      </c>
      <c r="B193" s="161" t="s">
        <v>330</v>
      </c>
      <c r="C193" s="147" t="s">
        <v>346</v>
      </c>
      <c r="D193" s="149">
        <v>33.67</v>
      </c>
      <c r="E193" s="147" t="s">
        <v>857</v>
      </c>
      <c r="F193" s="188"/>
      <c r="G193" s="149">
        <f t="shared" si="4"/>
        <v>33.67</v>
      </c>
      <c r="H193" s="149">
        <f t="shared" si="5"/>
        <v>0</v>
      </c>
      <c r="I193" s="60" t="s">
        <v>2936</v>
      </c>
      <c r="J193" s="60"/>
    </row>
    <row r="194" spans="1:10" x14ac:dyDescent="0.2">
      <c r="A194" s="146" t="s">
        <v>347</v>
      </c>
      <c r="B194" s="161" t="s">
        <v>330</v>
      </c>
      <c r="C194" s="147" t="s">
        <v>348</v>
      </c>
      <c r="D194" s="149">
        <v>14.95</v>
      </c>
      <c r="E194" s="147" t="s">
        <v>857</v>
      </c>
      <c r="F194" s="188"/>
      <c r="G194" s="149">
        <f t="shared" si="4"/>
        <v>14.95</v>
      </c>
      <c r="H194" s="149">
        <f t="shared" si="5"/>
        <v>0</v>
      </c>
      <c r="I194" s="60" t="s">
        <v>2937</v>
      </c>
      <c r="J194" s="60"/>
    </row>
    <row r="195" spans="1:10" x14ac:dyDescent="0.2">
      <c r="A195" s="146" t="s">
        <v>349</v>
      </c>
      <c r="B195" s="161" t="s">
        <v>330</v>
      </c>
      <c r="C195" s="147" t="s">
        <v>350</v>
      </c>
      <c r="D195" s="149">
        <v>9.89</v>
      </c>
      <c r="E195" s="147" t="s">
        <v>857</v>
      </c>
      <c r="F195" s="188"/>
      <c r="G195" s="149">
        <f t="shared" si="4"/>
        <v>9.89</v>
      </c>
      <c r="H195" s="149">
        <f t="shared" si="5"/>
        <v>0</v>
      </c>
      <c r="I195" s="60" t="s">
        <v>2938</v>
      </c>
      <c r="J195" s="60"/>
    </row>
    <row r="196" spans="1:10" x14ac:dyDescent="0.2">
      <c r="A196" s="146" t="s">
        <v>1002</v>
      </c>
      <c r="B196" s="161" t="s">
        <v>330</v>
      </c>
      <c r="C196" s="147" t="s">
        <v>351</v>
      </c>
      <c r="D196" s="149">
        <v>57.42</v>
      </c>
      <c r="E196" s="147" t="s">
        <v>3410</v>
      </c>
      <c r="F196" s="188"/>
      <c r="G196" s="149">
        <f t="shared" si="4"/>
        <v>57.42</v>
      </c>
      <c r="H196" s="149">
        <f t="shared" si="5"/>
        <v>0</v>
      </c>
      <c r="I196" s="60" t="s">
        <v>2939</v>
      </c>
      <c r="J196" s="60"/>
    </row>
    <row r="197" spans="1:10" x14ac:dyDescent="0.2">
      <c r="A197" s="146" t="s">
        <v>352</v>
      </c>
      <c r="B197" s="161" t="s">
        <v>330</v>
      </c>
      <c r="C197" s="147" t="s">
        <v>353</v>
      </c>
      <c r="D197" s="149">
        <v>32.19</v>
      </c>
      <c r="E197" s="147" t="s">
        <v>3410</v>
      </c>
      <c r="F197" s="188"/>
      <c r="G197" s="149">
        <f t="shared" si="4"/>
        <v>32.19</v>
      </c>
      <c r="H197" s="149">
        <f t="shared" si="5"/>
        <v>0</v>
      </c>
      <c r="I197" s="60" t="s">
        <v>2940</v>
      </c>
      <c r="J197" s="60"/>
    </row>
    <row r="198" spans="1:10" x14ac:dyDescent="0.2">
      <c r="A198" s="146" t="s">
        <v>354</v>
      </c>
      <c r="B198" s="161" t="s">
        <v>330</v>
      </c>
      <c r="C198" s="147" t="s">
        <v>355</v>
      </c>
      <c r="D198" s="149">
        <v>31.67</v>
      </c>
      <c r="E198" s="147" t="s">
        <v>3410</v>
      </c>
      <c r="F198" s="188"/>
      <c r="G198" s="149">
        <f t="shared" si="4"/>
        <v>31.67</v>
      </c>
      <c r="H198" s="149">
        <f t="shared" si="5"/>
        <v>0</v>
      </c>
      <c r="I198" s="60" t="s">
        <v>2941</v>
      </c>
      <c r="J198" s="60"/>
    </row>
    <row r="199" spans="1:10" x14ac:dyDescent="0.2">
      <c r="A199" s="146" t="s">
        <v>356</v>
      </c>
      <c r="B199" s="161" t="s">
        <v>330</v>
      </c>
      <c r="C199" s="147" t="s">
        <v>357</v>
      </c>
      <c r="D199" s="149">
        <v>15.3</v>
      </c>
      <c r="E199" s="147" t="s">
        <v>3410</v>
      </c>
      <c r="F199" s="188"/>
      <c r="G199" s="149">
        <f t="shared" ref="G199:G262" si="6">D199*(1-$G$5)</f>
        <v>15.3</v>
      </c>
      <c r="H199" s="149">
        <f t="shared" ref="H199:H262" si="7">F199*G199</f>
        <v>0</v>
      </c>
      <c r="I199" s="60" t="s">
        <v>2942</v>
      </c>
      <c r="J199" s="60"/>
    </row>
    <row r="200" spans="1:10" x14ac:dyDescent="0.2">
      <c r="A200" s="146" t="s">
        <v>1003</v>
      </c>
      <c r="B200" s="161" t="s">
        <v>330</v>
      </c>
      <c r="C200" s="147" t="s">
        <v>358</v>
      </c>
      <c r="D200" s="149">
        <v>90.22</v>
      </c>
      <c r="E200" s="147" t="s">
        <v>3464</v>
      </c>
      <c r="F200" s="188"/>
      <c r="G200" s="149">
        <f t="shared" si="6"/>
        <v>90.22</v>
      </c>
      <c r="H200" s="149">
        <f t="shared" si="7"/>
        <v>0</v>
      </c>
      <c r="I200" s="60" t="s">
        <v>2943</v>
      </c>
      <c r="J200" s="60"/>
    </row>
    <row r="201" spans="1:10" x14ac:dyDescent="0.2">
      <c r="A201" s="146" t="s">
        <v>1004</v>
      </c>
      <c r="B201" s="161" t="s">
        <v>330</v>
      </c>
      <c r="C201" s="147" t="s">
        <v>359</v>
      </c>
      <c r="D201" s="149">
        <v>97.24</v>
      </c>
      <c r="E201" s="147" t="s">
        <v>3464</v>
      </c>
      <c r="F201" s="188"/>
      <c r="G201" s="149">
        <f t="shared" si="6"/>
        <v>97.24</v>
      </c>
      <c r="H201" s="149">
        <f t="shared" si="7"/>
        <v>0</v>
      </c>
      <c r="I201" s="60" t="s">
        <v>2944</v>
      </c>
      <c r="J201" s="60"/>
    </row>
    <row r="202" spans="1:10" x14ac:dyDescent="0.2">
      <c r="A202" s="146" t="s">
        <v>360</v>
      </c>
      <c r="B202" s="161" t="s">
        <v>330</v>
      </c>
      <c r="C202" s="147" t="s">
        <v>361</v>
      </c>
      <c r="D202" s="149">
        <v>62.09</v>
      </c>
      <c r="E202" s="147" t="s">
        <v>3469</v>
      </c>
      <c r="F202" s="188"/>
      <c r="G202" s="149">
        <f t="shared" si="6"/>
        <v>62.09</v>
      </c>
      <c r="H202" s="149">
        <f t="shared" si="7"/>
        <v>0</v>
      </c>
      <c r="I202" s="60" t="s">
        <v>2945</v>
      </c>
      <c r="J202" s="60"/>
    </row>
    <row r="203" spans="1:10" x14ac:dyDescent="0.2">
      <c r="A203" s="146" t="s">
        <v>362</v>
      </c>
      <c r="B203" s="161" t="s">
        <v>330</v>
      </c>
      <c r="C203" s="147" t="s">
        <v>363</v>
      </c>
      <c r="D203" s="149">
        <v>72.95</v>
      </c>
      <c r="E203" s="147" t="s">
        <v>3457</v>
      </c>
      <c r="F203" s="188"/>
      <c r="G203" s="149">
        <f t="shared" si="6"/>
        <v>72.95</v>
      </c>
      <c r="H203" s="149">
        <f t="shared" si="7"/>
        <v>0</v>
      </c>
      <c r="I203" s="60" t="s">
        <v>2946</v>
      </c>
      <c r="J203" s="60"/>
    </row>
    <row r="204" spans="1:10" x14ac:dyDescent="0.2">
      <c r="A204" s="146" t="s">
        <v>365</v>
      </c>
      <c r="B204" s="161" t="s">
        <v>330</v>
      </c>
      <c r="C204" s="147" t="s">
        <v>366</v>
      </c>
      <c r="D204" s="149">
        <v>128.97</v>
      </c>
      <c r="E204" s="147" t="s">
        <v>3458</v>
      </c>
      <c r="F204" s="188"/>
      <c r="G204" s="149">
        <f t="shared" si="6"/>
        <v>128.97</v>
      </c>
      <c r="H204" s="149">
        <f t="shared" si="7"/>
        <v>0</v>
      </c>
      <c r="I204" s="60" t="s">
        <v>2947</v>
      </c>
      <c r="J204" s="60"/>
    </row>
    <row r="205" spans="1:10" x14ac:dyDescent="0.2">
      <c r="A205" s="146" t="s">
        <v>367</v>
      </c>
      <c r="B205" s="161" t="s">
        <v>330</v>
      </c>
      <c r="C205" s="147" t="s">
        <v>368</v>
      </c>
      <c r="D205" s="149">
        <v>109.31</v>
      </c>
      <c r="E205" s="147" t="s">
        <v>3439</v>
      </c>
      <c r="F205" s="188"/>
      <c r="G205" s="149">
        <f t="shared" si="6"/>
        <v>109.31</v>
      </c>
      <c r="H205" s="149">
        <f t="shared" si="7"/>
        <v>0</v>
      </c>
      <c r="I205" s="60" t="s">
        <v>2948</v>
      </c>
      <c r="J205" s="60"/>
    </row>
    <row r="206" spans="1:10" x14ac:dyDescent="0.2">
      <c r="A206" s="146" t="s">
        <v>369</v>
      </c>
      <c r="B206" s="161" t="s">
        <v>330</v>
      </c>
      <c r="C206" s="147" t="s">
        <v>370</v>
      </c>
      <c r="D206" s="149">
        <v>85.56</v>
      </c>
      <c r="E206" s="147" t="s">
        <v>3451</v>
      </c>
      <c r="F206" s="188"/>
      <c r="G206" s="149">
        <f t="shared" si="6"/>
        <v>85.56</v>
      </c>
      <c r="H206" s="149">
        <f t="shared" si="7"/>
        <v>0</v>
      </c>
      <c r="I206" s="60" t="s">
        <v>2949</v>
      </c>
      <c r="J206" s="60"/>
    </row>
    <row r="207" spans="1:10" x14ac:dyDescent="0.2">
      <c r="A207" s="146" t="s">
        <v>1005</v>
      </c>
      <c r="B207" s="161" t="s">
        <v>330</v>
      </c>
      <c r="C207" s="147" t="s">
        <v>1006</v>
      </c>
      <c r="D207" s="149">
        <v>539.12</v>
      </c>
      <c r="E207" s="147" t="s">
        <v>3465</v>
      </c>
      <c r="F207" s="188"/>
      <c r="G207" s="149">
        <f t="shared" si="6"/>
        <v>539.12</v>
      </c>
      <c r="H207" s="149">
        <f t="shared" si="7"/>
        <v>0</v>
      </c>
      <c r="I207" s="60" t="s">
        <v>2950</v>
      </c>
      <c r="J207" s="60"/>
    </row>
    <row r="208" spans="1:10" x14ac:dyDescent="0.2">
      <c r="A208" s="146" t="s">
        <v>371</v>
      </c>
      <c r="B208" s="161" t="s">
        <v>330</v>
      </c>
      <c r="C208" s="147" t="s">
        <v>372</v>
      </c>
      <c r="D208" s="149">
        <v>220.27</v>
      </c>
      <c r="E208" s="147" t="s">
        <v>3465</v>
      </c>
      <c r="F208" s="188"/>
      <c r="G208" s="149">
        <f t="shared" si="6"/>
        <v>220.27</v>
      </c>
      <c r="H208" s="149">
        <f t="shared" si="7"/>
        <v>0</v>
      </c>
      <c r="I208" s="60" t="s">
        <v>2951</v>
      </c>
      <c r="J208" s="60"/>
    </row>
    <row r="209" spans="1:10" x14ac:dyDescent="0.2">
      <c r="A209" s="146" t="s">
        <v>373</v>
      </c>
      <c r="B209" s="161" t="s">
        <v>330</v>
      </c>
      <c r="C209" s="147" t="s">
        <v>374</v>
      </c>
      <c r="D209" s="149">
        <v>189.8</v>
      </c>
      <c r="E209" s="147" t="s">
        <v>3439</v>
      </c>
      <c r="F209" s="188"/>
      <c r="G209" s="149">
        <f t="shared" si="6"/>
        <v>189.8</v>
      </c>
      <c r="H209" s="149">
        <f t="shared" si="7"/>
        <v>0</v>
      </c>
      <c r="I209" s="60" t="s">
        <v>2952</v>
      </c>
      <c r="J209" s="60"/>
    </row>
    <row r="210" spans="1:10" x14ac:dyDescent="0.2">
      <c r="A210" s="146" t="s">
        <v>375</v>
      </c>
      <c r="B210" s="161" t="s">
        <v>330</v>
      </c>
      <c r="C210" s="147" t="s">
        <v>376</v>
      </c>
      <c r="D210" s="149">
        <v>163.18</v>
      </c>
      <c r="E210" s="147" t="s">
        <v>3439</v>
      </c>
      <c r="F210" s="188"/>
      <c r="G210" s="149">
        <f t="shared" si="6"/>
        <v>163.18</v>
      </c>
      <c r="H210" s="149">
        <f t="shared" si="7"/>
        <v>0</v>
      </c>
      <c r="I210" s="60" t="s">
        <v>2953</v>
      </c>
      <c r="J210" s="60"/>
    </row>
    <row r="211" spans="1:10" x14ac:dyDescent="0.2">
      <c r="A211" s="146" t="s">
        <v>1212</v>
      </c>
      <c r="B211" s="161" t="s">
        <v>330</v>
      </c>
      <c r="C211" s="147" t="s">
        <v>1088</v>
      </c>
      <c r="D211" s="149">
        <v>136.72</v>
      </c>
      <c r="E211" s="147" t="s">
        <v>71</v>
      </c>
      <c r="F211" s="188"/>
      <c r="G211" s="149">
        <f t="shared" si="6"/>
        <v>136.72</v>
      </c>
      <c r="H211" s="149">
        <f t="shared" si="7"/>
        <v>0</v>
      </c>
      <c r="I211" s="60" t="s">
        <v>2954</v>
      </c>
      <c r="J211" s="60"/>
    </row>
    <row r="212" spans="1:10" x14ac:dyDescent="0.2">
      <c r="A212" s="146" t="s">
        <v>1213</v>
      </c>
      <c r="B212" s="161" t="s">
        <v>330</v>
      </c>
      <c r="C212" s="147" t="s">
        <v>1089</v>
      </c>
      <c r="D212" s="149">
        <v>185.72</v>
      </c>
      <c r="E212" s="147" t="s">
        <v>71</v>
      </c>
      <c r="F212" s="188"/>
      <c r="G212" s="149">
        <f t="shared" si="6"/>
        <v>185.72</v>
      </c>
      <c r="H212" s="149">
        <f t="shared" si="7"/>
        <v>0</v>
      </c>
      <c r="I212" s="60" t="s">
        <v>2955</v>
      </c>
      <c r="J212" s="60"/>
    </row>
    <row r="213" spans="1:10" x14ac:dyDescent="0.2">
      <c r="A213" s="146" t="s">
        <v>1214</v>
      </c>
      <c r="B213" s="161" t="s">
        <v>330</v>
      </c>
      <c r="C213" s="147" t="s">
        <v>1090</v>
      </c>
      <c r="D213" s="149">
        <v>304.37</v>
      </c>
      <c r="E213" s="147" t="s">
        <v>3418</v>
      </c>
      <c r="F213" s="188"/>
      <c r="G213" s="149">
        <f t="shared" si="6"/>
        <v>304.37</v>
      </c>
      <c r="H213" s="149">
        <f t="shared" si="7"/>
        <v>0</v>
      </c>
      <c r="I213" s="60" t="s">
        <v>2956</v>
      </c>
      <c r="J213" s="60"/>
    </row>
    <row r="214" spans="1:10" x14ac:dyDescent="0.2">
      <c r="A214" s="146" t="s">
        <v>1215</v>
      </c>
      <c r="B214" s="161" t="s">
        <v>330</v>
      </c>
      <c r="C214" s="147" t="s">
        <v>1091</v>
      </c>
      <c r="D214" s="149">
        <v>304.14</v>
      </c>
      <c r="E214" s="147" t="s">
        <v>3418</v>
      </c>
      <c r="F214" s="188"/>
      <c r="G214" s="149">
        <f t="shared" si="6"/>
        <v>304.14</v>
      </c>
      <c r="H214" s="149">
        <f t="shared" si="7"/>
        <v>0</v>
      </c>
      <c r="I214" s="60" t="s">
        <v>2957</v>
      </c>
      <c r="J214" s="60"/>
    </row>
    <row r="215" spans="1:10" x14ac:dyDescent="0.2">
      <c r="A215" s="146" t="s">
        <v>1216</v>
      </c>
      <c r="B215" s="161" t="s">
        <v>330</v>
      </c>
      <c r="C215" s="147" t="s">
        <v>1092</v>
      </c>
      <c r="D215" s="149">
        <v>413.76</v>
      </c>
      <c r="E215" s="147" t="s">
        <v>3412</v>
      </c>
      <c r="F215" s="188"/>
      <c r="G215" s="149">
        <f t="shared" si="6"/>
        <v>413.76</v>
      </c>
      <c r="H215" s="149">
        <f t="shared" si="7"/>
        <v>0</v>
      </c>
      <c r="I215" s="60" t="s">
        <v>2958</v>
      </c>
      <c r="J215" s="60"/>
    </row>
    <row r="216" spans="1:10" x14ac:dyDescent="0.2">
      <c r="A216" s="146" t="s">
        <v>1217</v>
      </c>
      <c r="B216" s="161" t="s">
        <v>330</v>
      </c>
      <c r="C216" s="147" t="s">
        <v>1211</v>
      </c>
      <c r="D216" s="149">
        <v>657.87</v>
      </c>
      <c r="E216" s="147" t="s">
        <v>3459</v>
      </c>
      <c r="F216" s="188"/>
      <c r="G216" s="149">
        <f t="shared" si="6"/>
        <v>657.87</v>
      </c>
      <c r="H216" s="149">
        <f t="shared" si="7"/>
        <v>0</v>
      </c>
      <c r="I216" s="60" t="s">
        <v>2959</v>
      </c>
      <c r="J216" s="60"/>
    </row>
    <row r="217" spans="1:10" x14ac:dyDescent="0.2">
      <c r="A217" s="146" t="s">
        <v>1218</v>
      </c>
      <c r="B217" s="161" t="s">
        <v>330</v>
      </c>
      <c r="C217" s="147" t="s">
        <v>1093</v>
      </c>
      <c r="D217" s="149">
        <v>648.59</v>
      </c>
      <c r="E217" s="147" t="s">
        <v>3426</v>
      </c>
      <c r="F217" s="188"/>
      <c r="G217" s="149">
        <f t="shared" si="6"/>
        <v>648.59</v>
      </c>
      <c r="H217" s="149">
        <f t="shared" si="7"/>
        <v>0</v>
      </c>
      <c r="I217" s="60" t="s">
        <v>2960</v>
      </c>
      <c r="J217" s="60"/>
    </row>
    <row r="218" spans="1:10" x14ac:dyDescent="0.2">
      <c r="A218" s="146" t="s">
        <v>1219</v>
      </c>
      <c r="B218" s="161" t="s">
        <v>330</v>
      </c>
      <c r="C218" s="147" t="s">
        <v>1094</v>
      </c>
      <c r="D218" s="149">
        <v>619.95000000000005</v>
      </c>
      <c r="E218" s="147" t="s">
        <v>3415</v>
      </c>
      <c r="F218" s="188"/>
      <c r="G218" s="149">
        <f t="shared" si="6"/>
        <v>619.95000000000005</v>
      </c>
      <c r="H218" s="149">
        <f t="shared" si="7"/>
        <v>0</v>
      </c>
      <c r="I218" s="60" t="s">
        <v>2961</v>
      </c>
      <c r="J218" s="60"/>
    </row>
    <row r="219" spans="1:10" x14ac:dyDescent="0.2">
      <c r="A219" s="146" t="s">
        <v>1007</v>
      </c>
      <c r="B219" s="161" t="s">
        <v>377</v>
      </c>
      <c r="C219" s="147" t="s">
        <v>332</v>
      </c>
      <c r="D219" s="149">
        <v>14.58</v>
      </c>
      <c r="E219" s="147" t="s">
        <v>38</v>
      </c>
      <c r="F219" s="188"/>
      <c r="G219" s="149">
        <f t="shared" si="6"/>
        <v>14.58</v>
      </c>
      <c r="H219" s="149">
        <f t="shared" si="7"/>
        <v>0</v>
      </c>
      <c r="I219" s="60" t="s">
        <v>2962</v>
      </c>
      <c r="J219" s="60"/>
    </row>
    <row r="220" spans="1:10" x14ac:dyDescent="0.2">
      <c r="A220" s="146" t="s">
        <v>378</v>
      </c>
      <c r="B220" s="161" t="s">
        <v>377</v>
      </c>
      <c r="C220" s="147" t="s">
        <v>334</v>
      </c>
      <c r="D220" s="149">
        <v>13.08</v>
      </c>
      <c r="E220" s="147" t="s">
        <v>38</v>
      </c>
      <c r="F220" s="188"/>
      <c r="G220" s="149">
        <f t="shared" si="6"/>
        <v>13.08</v>
      </c>
      <c r="H220" s="149">
        <f t="shared" si="7"/>
        <v>0</v>
      </c>
      <c r="I220" s="60" t="s">
        <v>2963</v>
      </c>
      <c r="J220" s="60"/>
    </row>
    <row r="221" spans="1:10" x14ac:dyDescent="0.2">
      <c r="A221" s="146" t="s">
        <v>379</v>
      </c>
      <c r="B221" s="161" t="s">
        <v>377</v>
      </c>
      <c r="C221" s="147" t="s">
        <v>336</v>
      </c>
      <c r="D221" s="149">
        <v>10.69</v>
      </c>
      <c r="E221" s="147" t="s">
        <v>38</v>
      </c>
      <c r="F221" s="188"/>
      <c r="G221" s="149">
        <f t="shared" si="6"/>
        <v>10.69</v>
      </c>
      <c r="H221" s="149">
        <f t="shared" si="7"/>
        <v>0</v>
      </c>
      <c r="I221" s="60" t="s">
        <v>2964</v>
      </c>
      <c r="J221" s="60"/>
    </row>
    <row r="222" spans="1:10" x14ac:dyDescent="0.2">
      <c r="A222" s="146" t="s">
        <v>1008</v>
      </c>
      <c r="B222" s="161" t="s">
        <v>377</v>
      </c>
      <c r="C222" s="147" t="s">
        <v>1009</v>
      </c>
      <c r="D222" s="149">
        <v>14.15</v>
      </c>
      <c r="E222" s="147" t="s">
        <v>942</v>
      </c>
      <c r="F222" s="188"/>
      <c r="G222" s="149">
        <f t="shared" si="6"/>
        <v>14.15</v>
      </c>
      <c r="H222" s="149">
        <f t="shared" si="7"/>
        <v>0</v>
      </c>
      <c r="I222" s="60" t="s">
        <v>2965</v>
      </c>
      <c r="J222" s="60"/>
    </row>
    <row r="223" spans="1:10" x14ac:dyDescent="0.2">
      <c r="A223" s="146" t="s">
        <v>380</v>
      </c>
      <c r="B223" s="161" t="s">
        <v>377</v>
      </c>
      <c r="C223" s="147" t="s">
        <v>338</v>
      </c>
      <c r="D223" s="149">
        <v>11.15</v>
      </c>
      <c r="E223" s="147" t="s">
        <v>942</v>
      </c>
      <c r="F223" s="188"/>
      <c r="G223" s="149">
        <f t="shared" si="6"/>
        <v>11.15</v>
      </c>
      <c r="H223" s="149">
        <f t="shared" si="7"/>
        <v>0</v>
      </c>
      <c r="I223" s="60" t="s">
        <v>2966</v>
      </c>
      <c r="J223" s="60"/>
    </row>
    <row r="224" spans="1:10" x14ac:dyDescent="0.2">
      <c r="A224" s="146" t="s">
        <v>381</v>
      </c>
      <c r="B224" s="161" t="s">
        <v>377</v>
      </c>
      <c r="C224" s="147" t="s">
        <v>340</v>
      </c>
      <c r="D224" s="149">
        <v>5.17</v>
      </c>
      <c r="E224" s="147" t="s">
        <v>942</v>
      </c>
      <c r="F224" s="188"/>
      <c r="G224" s="149">
        <f t="shared" si="6"/>
        <v>5.17</v>
      </c>
      <c r="H224" s="149">
        <f t="shared" si="7"/>
        <v>0</v>
      </c>
      <c r="I224" s="60" t="s">
        <v>2967</v>
      </c>
      <c r="J224" s="60"/>
    </row>
    <row r="225" spans="1:10" x14ac:dyDescent="0.2">
      <c r="A225" s="146" t="s">
        <v>1010</v>
      </c>
      <c r="B225" s="161" t="s">
        <v>377</v>
      </c>
      <c r="C225" s="147" t="s">
        <v>1001</v>
      </c>
      <c r="D225" s="149">
        <v>22.87</v>
      </c>
      <c r="E225" s="147" t="s">
        <v>3420</v>
      </c>
      <c r="F225" s="188"/>
      <c r="G225" s="149">
        <f t="shared" si="6"/>
        <v>22.87</v>
      </c>
      <c r="H225" s="149">
        <f t="shared" si="7"/>
        <v>0</v>
      </c>
      <c r="I225" s="60" t="s">
        <v>2968</v>
      </c>
      <c r="J225" s="60"/>
    </row>
    <row r="226" spans="1:10" x14ac:dyDescent="0.2">
      <c r="A226" s="146" t="s">
        <v>382</v>
      </c>
      <c r="B226" s="161" t="s">
        <v>377</v>
      </c>
      <c r="C226" s="147" t="s">
        <v>342</v>
      </c>
      <c r="D226" s="149">
        <v>11.68</v>
      </c>
      <c r="E226" s="147" t="s">
        <v>942</v>
      </c>
      <c r="F226" s="188"/>
      <c r="G226" s="149">
        <f t="shared" si="6"/>
        <v>11.68</v>
      </c>
      <c r="H226" s="149">
        <f t="shared" si="7"/>
        <v>0</v>
      </c>
      <c r="I226" s="60" t="s">
        <v>2969</v>
      </c>
      <c r="J226" s="60"/>
    </row>
    <row r="227" spans="1:10" x14ac:dyDescent="0.2">
      <c r="A227" s="146" t="s">
        <v>383</v>
      </c>
      <c r="B227" s="161" t="s">
        <v>377</v>
      </c>
      <c r="C227" s="147" t="s">
        <v>344</v>
      </c>
      <c r="D227" s="149">
        <v>5.05</v>
      </c>
      <c r="E227" s="147" t="s">
        <v>934</v>
      </c>
      <c r="F227" s="188"/>
      <c r="G227" s="149">
        <f t="shared" si="6"/>
        <v>5.05</v>
      </c>
      <c r="H227" s="149">
        <f t="shared" si="7"/>
        <v>0</v>
      </c>
      <c r="I227" s="60" t="s">
        <v>2970</v>
      </c>
      <c r="J227" s="60"/>
    </row>
    <row r="228" spans="1:10" x14ac:dyDescent="0.2">
      <c r="A228" s="146" t="s">
        <v>1011</v>
      </c>
      <c r="B228" s="161" t="s">
        <v>377</v>
      </c>
      <c r="C228" s="147" t="s">
        <v>1012</v>
      </c>
      <c r="D228" s="149">
        <v>34.01</v>
      </c>
      <c r="E228" s="147" t="s">
        <v>3450</v>
      </c>
      <c r="F228" s="188"/>
      <c r="G228" s="149">
        <f t="shared" si="6"/>
        <v>34.01</v>
      </c>
      <c r="H228" s="149">
        <f t="shared" si="7"/>
        <v>0</v>
      </c>
      <c r="I228" s="60" t="s">
        <v>2971</v>
      </c>
      <c r="J228" s="60"/>
    </row>
    <row r="229" spans="1:10" x14ac:dyDescent="0.2">
      <c r="A229" s="146" t="s">
        <v>384</v>
      </c>
      <c r="B229" s="161" t="s">
        <v>377</v>
      </c>
      <c r="C229" s="147" t="s">
        <v>346</v>
      </c>
      <c r="D229" s="149">
        <v>26.45</v>
      </c>
      <c r="E229" s="147" t="s">
        <v>857</v>
      </c>
      <c r="F229" s="188"/>
      <c r="G229" s="149">
        <f t="shared" si="6"/>
        <v>26.45</v>
      </c>
      <c r="H229" s="149">
        <f t="shared" si="7"/>
        <v>0</v>
      </c>
      <c r="I229" s="60" t="s">
        <v>2972</v>
      </c>
      <c r="J229" s="60"/>
    </row>
    <row r="230" spans="1:10" x14ac:dyDescent="0.2">
      <c r="A230" s="146" t="s">
        <v>385</v>
      </c>
      <c r="B230" s="161" t="s">
        <v>377</v>
      </c>
      <c r="C230" s="147" t="s">
        <v>348</v>
      </c>
      <c r="D230" s="149">
        <v>7.62</v>
      </c>
      <c r="E230" s="147" t="s">
        <v>857</v>
      </c>
      <c r="F230" s="188"/>
      <c r="G230" s="149">
        <f t="shared" si="6"/>
        <v>7.62</v>
      </c>
      <c r="H230" s="149">
        <f t="shared" si="7"/>
        <v>0</v>
      </c>
      <c r="I230" s="60" t="s">
        <v>2973</v>
      </c>
      <c r="J230" s="60"/>
    </row>
    <row r="231" spans="1:10" x14ac:dyDescent="0.2">
      <c r="A231" s="146" t="s">
        <v>386</v>
      </c>
      <c r="B231" s="161" t="s">
        <v>377</v>
      </c>
      <c r="C231" s="147" t="s">
        <v>350</v>
      </c>
      <c r="D231" s="149">
        <v>7.38</v>
      </c>
      <c r="E231" s="147" t="s">
        <v>24</v>
      </c>
      <c r="F231" s="188"/>
      <c r="G231" s="149">
        <f t="shared" si="6"/>
        <v>7.38</v>
      </c>
      <c r="H231" s="149">
        <f t="shared" si="7"/>
        <v>0</v>
      </c>
      <c r="I231" s="60" t="s">
        <v>2974</v>
      </c>
      <c r="J231" s="60"/>
    </row>
    <row r="232" spans="1:10" x14ac:dyDescent="0.2">
      <c r="A232" s="146" t="s">
        <v>1013</v>
      </c>
      <c r="B232" s="161" t="s">
        <v>377</v>
      </c>
      <c r="C232" s="147" t="s">
        <v>1014</v>
      </c>
      <c r="D232" s="149">
        <v>55.52</v>
      </c>
      <c r="E232" s="147" t="s">
        <v>3410</v>
      </c>
      <c r="F232" s="188"/>
      <c r="G232" s="149">
        <f t="shared" si="6"/>
        <v>55.52</v>
      </c>
      <c r="H232" s="149">
        <f t="shared" si="7"/>
        <v>0</v>
      </c>
      <c r="I232" s="60" t="s">
        <v>2975</v>
      </c>
      <c r="J232" s="60"/>
    </row>
    <row r="233" spans="1:10" x14ac:dyDescent="0.2">
      <c r="A233" s="146" t="s">
        <v>387</v>
      </c>
      <c r="B233" s="161" t="s">
        <v>377</v>
      </c>
      <c r="C233" s="147" t="s">
        <v>351</v>
      </c>
      <c r="D233" s="149">
        <v>54.46</v>
      </c>
      <c r="E233" s="147" t="s">
        <v>3410</v>
      </c>
      <c r="F233" s="188"/>
      <c r="G233" s="149">
        <f t="shared" si="6"/>
        <v>54.46</v>
      </c>
      <c r="H233" s="149">
        <f t="shared" si="7"/>
        <v>0</v>
      </c>
      <c r="I233" s="60" t="s">
        <v>2976</v>
      </c>
      <c r="J233" s="60"/>
    </row>
    <row r="234" spans="1:10" x14ac:dyDescent="0.2">
      <c r="A234" s="146" t="s">
        <v>388</v>
      </c>
      <c r="B234" s="161" t="s">
        <v>377</v>
      </c>
      <c r="C234" s="147" t="s">
        <v>353</v>
      </c>
      <c r="D234" s="149">
        <v>27.07</v>
      </c>
      <c r="E234" s="147" t="s">
        <v>3410</v>
      </c>
      <c r="F234" s="188"/>
      <c r="G234" s="149">
        <f t="shared" si="6"/>
        <v>27.07</v>
      </c>
      <c r="H234" s="149">
        <f t="shared" si="7"/>
        <v>0</v>
      </c>
      <c r="I234" s="60" t="s">
        <v>2977</v>
      </c>
      <c r="J234" s="60"/>
    </row>
    <row r="235" spans="1:10" x14ac:dyDescent="0.2">
      <c r="A235" s="146" t="s">
        <v>389</v>
      </c>
      <c r="B235" s="161" t="s">
        <v>377</v>
      </c>
      <c r="C235" s="147" t="s">
        <v>355</v>
      </c>
      <c r="D235" s="149">
        <v>32.119999999999997</v>
      </c>
      <c r="E235" s="147" t="s">
        <v>3410</v>
      </c>
      <c r="F235" s="188"/>
      <c r="G235" s="149">
        <f t="shared" si="6"/>
        <v>32.119999999999997</v>
      </c>
      <c r="H235" s="149">
        <f t="shared" si="7"/>
        <v>0</v>
      </c>
      <c r="I235" s="60" t="s">
        <v>2978</v>
      </c>
      <c r="J235" s="60"/>
    </row>
    <row r="236" spans="1:10" x14ac:dyDescent="0.2">
      <c r="A236" s="146" t="s">
        <v>390</v>
      </c>
      <c r="B236" s="161" t="s">
        <v>377</v>
      </c>
      <c r="C236" s="147" t="s">
        <v>357</v>
      </c>
      <c r="D236" s="149">
        <v>12.06</v>
      </c>
      <c r="E236" s="147" t="s">
        <v>3410</v>
      </c>
      <c r="F236" s="188"/>
      <c r="G236" s="149">
        <f t="shared" si="6"/>
        <v>12.06</v>
      </c>
      <c r="H236" s="149">
        <f t="shared" si="7"/>
        <v>0</v>
      </c>
      <c r="I236" s="60" t="s">
        <v>2979</v>
      </c>
      <c r="J236" s="60"/>
    </row>
    <row r="237" spans="1:10" x14ac:dyDescent="0.2">
      <c r="A237" s="146" t="s">
        <v>391</v>
      </c>
      <c r="B237" s="161" t="s">
        <v>377</v>
      </c>
      <c r="C237" s="147" t="s">
        <v>358</v>
      </c>
      <c r="D237" s="149">
        <v>80.56</v>
      </c>
      <c r="E237" s="147" t="s">
        <v>3470</v>
      </c>
      <c r="F237" s="188"/>
      <c r="G237" s="149">
        <f t="shared" si="6"/>
        <v>80.56</v>
      </c>
      <c r="H237" s="149">
        <f t="shared" si="7"/>
        <v>0</v>
      </c>
      <c r="I237" s="60" t="s">
        <v>2980</v>
      </c>
      <c r="J237" s="60"/>
    </row>
    <row r="238" spans="1:10" x14ac:dyDescent="0.2">
      <c r="A238" s="146" t="s">
        <v>392</v>
      </c>
      <c r="B238" s="161" t="s">
        <v>377</v>
      </c>
      <c r="C238" s="147" t="s">
        <v>359</v>
      </c>
      <c r="D238" s="149">
        <v>64.05</v>
      </c>
      <c r="E238" s="147" t="s">
        <v>3451</v>
      </c>
      <c r="F238" s="188"/>
      <c r="G238" s="149">
        <f t="shared" si="6"/>
        <v>64.05</v>
      </c>
      <c r="H238" s="149">
        <f t="shared" si="7"/>
        <v>0</v>
      </c>
      <c r="I238" s="60" t="s">
        <v>2981</v>
      </c>
      <c r="J238" s="60"/>
    </row>
    <row r="239" spans="1:10" x14ac:dyDescent="0.2">
      <c r="A239" s="146" t="s">
        <v>393</v>
      </c>
      <c r="B239" s="161" t="s">
        <v>377</v>
      </c>
      <c r="C239" s="147" t="s">
        <v>361</v>
      </c>
      <c r="D239" s="149">
        <v>60.97</v>
      </c>
      <c r="E239" s="147" t="s">
        <v>3471</v>
      </c>
      <c r="F239" s="188"/>
      <c r="G239" s="149">
        <f t="shared" si="6"/>
        <v>60.97</v>
      </c>
      <c r="H239" s="149">
        <f t="shared" si="7"/>
        <v>0</v>
      </c>
      <c r="I239" s="60" t="s">
        <v>2982</v>
      </c>
      <c r="J239" s="60"/>
    </row>
    <row r="240" spans="1:10" x14ac:dyDescent="0.2">
      <c r="A240" s="146" t="s">
        <v>394</v>
      </c>
      <c r="B240" s="161" t="s">
        <v>377</v>
      </c>
      <c r="C240" s="147" t="s">
        <v>363</v>
      </c>
      <c r="D240" s="149">
        <v>40.76</v>
      </c>
      <c r="E240" s="147" t="s">
        <v>3469</v>
      </c>
      <c r="F240" s="188"/>
      <c r="G240" s="149">
        <f t="shared" si="6"/>
        <v>40.76</v>
      </c>
      <c r="H240" s="149">
        <f t="shared" si="7"/>
        <v>0</v>
      </c>
      <c r="I240" s="60" t="s">
        <v>2983</v>
      </c>
      <c r="J240" s="60"/>
    </row>
    <row r="241" spans="1:10" x14ac:dyDescent="0.2">
      <c r="A241" s="146" t="s">
        <v>395</v>
      </c>
      <c r="B241" s="161" t="s">
        <v>377</v>
      </c>
      <c r="C241" s="147" t="s">
        <v>364</v>
      </c>
      <c r="D241" s="149">
        <v>173.94</v>
      </c>
      <c r="E241" s="147" t="s">
        <v>3466</v>
      </c>
      <c r="F241" s="188"/>
      <c r="G241" s="149">
        <f t="shared" si="6"/>
        <v>173.94</v>
      </c>
      <c r="H241" s="149">
        <f t="shared" si="7"/>
        <v>0</v>
      </c>
      <c r="I241" s="60" t="s">
        <v>2984</v>
      </c>
      <c r="J241" s="60"/>
    </row>
    <row r="242" spans="1:10" x14ac:dyDescent="0.2">
      <c r="A242" s="146" t="s">
        <v>1015</v>
      </c>
      <c r="B242" s="161" t="s">
        <v>377</v>
      </c>
      <c r="C242" s="147" t="s">
        <v>1016</v>
      </c>
      <c r="D242" s="149">
        <v>66.400000000000006</v>
      </c>
      <c r="E242" s="147" t="s">
        <v>3466</v>
      </c>
      <c r="F242" s="188"/>
      <c r="G242" s="149">
        <f t="shared" si="6"/>
        <v>66.400000000000006</v>
      </c>
      <c r="H242" s="149">
        <f t="shared" si="7"/>
        <v>0</v>
      </c>
      <c r="I242" s="60" t="s">
        <v>2985</v>
      </c>
      <c r="J242" s="60"/>
    </row>
    <row r="243" spans="1:10" x14ac:dyDescent="0.2">
      <c r="A243" s="146" t="s">
        <v>396</v>
      </c>
      <c r="B243" s="161" t="s">
        <v>377</v>
      </c>
      <c r="C243" s="147" t="s">
        <v>366</v>
      </c>
      <c r="D243" s="149">
        <v>109.21</v>
      </c>
      <c r="E243" s="147" t="s">
        <v>3466</v>
      </c>
      <c r="F243" s="188"/>
      <c r="G243" s="149">
        <f t="shared" si="6"/>
        <v>109.21</v>
      </c>
      <c r="H243" s="149">
        <f t="shared" si="7"/>
        <v>0</v>
      </c>
      <c r="I243" s="60" t="s">
        <v>2986</v>
      </c>
      <c r="J243" s="60"/>
    </row>
    <row r="244" spans="1:10" x14ac:dyDescent="0.2">
      <c r="A244" s="146" t="s">
        <v>397</v>
      </c>
      <c r="B244" s="161" t="s">
        <v>377</v>
      </c>
      <c r="C244" s="147" t="s">
        <v>368</v>
      </c>
      <c r="D244" s="149">
        <v>86.28</v>
      </c>
      <c r="E244" s="147" t="s">
        <v>3451</v>
      </c>
      <c r="F244" s="188"/>
      <c r="G244" s="149">
        <f t="shared" si="6"/>
        <v>86.28</v>
      </c>
      <c r="H244" s="149">
        <f t="shared" si="7"/>
        <v>0</v>
      </c>
      <c r="I244" s="60" t="s">
        <v>2987</v>
      </c>
      <c r="J244" s="60"/>
    </row>
    <row r="245" spans="1:10" x14ac:dyDescent="0.2">
      <c r="A245" s="146" t="s">
        <v>398</v>
      </c>
      <c r="B245" s="161" t="s">
        <v>377</v>
      </c>
      <c r="C245" s="147" t="s">
        <v>370</v>
      </c>
      <c r="D245" s="149">
        <v>73.099999999999994</v>
      </c>
      <c r="E245" s="147" t="s">
        <v>3451</v>
      </c>
      <c r="F245" s="188"/>
      <c r="G245" s="149">
        <f t="shared" si="6"/>
        <v>73.099999999999994</v>
      </c>
      <c r="H245" s="149">
        <f t="shared" si="7"/>
        <v>0</v>
      </c>
      <c r="I245" s="60" t="s">
        <v>2988</v>
      </c>
      <c r="J245" s="60"/>
    </row>
    <row r="246" spans="1:10" x14ac:dyDescent="0.2">
      <c r="A246" s="146" t="s">
        <v>1017</v>
      </c>
      <c r="B246" s="161" t="s">
        <v>377</v>
      </c>
      <c r="C246" s="147" t="s">
        <v>1018</v>
      </c>
      <c r="D246" s="149">
        <v>239.83</v>
      </c>
      <c r="E246" s="147" t="s">
        <v>3466</v>
      </c>
      <c r="F246" s="188"/>
      <c r="G246" s="149">
        <f t="shared" si="6"/>
        <v>239.83</v>
      </c>
      <c r="H246" s="149">
        <f t="shared" si="7"/>
        <v>0</v>
      </c>
      <c r="I246" s="60" t="s">
        <v>2989</v>
      </c>
      <c r="J246" s="60"/>
    </row>
    <row r="247" spans="1:10" x14ac:dyDescent="0.2">
      <c r="A247" s="146" t="s">
        <v>1019</v>
      </c>
      <c r="B247" s="161" t="s">
        <v>377</v>
      </c>
      <c r="C247" s="147" t="s">
        <v>1006</v>
      </c>
      <c r="D247" s="149">
        <v>247.17</v>
      </c>
      <c r="E247" s="147" t="s">
        <v>3457</v>
      </c>
      <c r="F247" s="188"/>
      <c r="G247" s="149">
        <f t="shared" si="6"/>
        <v>247.17</v>
      </c>
      <c r="H247" s="149">
        <f t="shared" si="7"/>
        <v>0</v>
      </c>
      <c r="I247" s="60" t="s">
        <v>2990</v>
      </c>
      <c r="J247" s="60"/>
    </row>
    <row r="248" spans="1:10" x14ac:dyDescent="0.2">
      <c r="A248" s="146" t="s">
        <v>399</v>
      </c>
      <c r="B248" s="161" t="s">
        <v>377</v>
      </c>
      <c r="C248" s="147" t="s">
        <v>372</v>
      </c>
      <c r="D248" s="149">
        <v>189.22</v>
      </c>
      <c r="E248" s="147" t="s">
        <v>3466</v>
      </c>
      <c r="F248" s="188"/>
      <c r="G248" s="149">
        <f t="shared" si="6"/>
        <v>189.22</v>
      </c>
      <c r="H248" s="149">
        <f t="shared" si="7"/>
        <v>0</v>
      </c>
      <c r="I248" s="60" t="s">
        <v>2991</v>
      </c>
      <c r="J248" s="60"/>
    </row>
    <row r="249" spans="1:10" x14ac:dyDescent="0.2">
      <c r="A249" s="146" t="s">
        <v>400</v>
      </c>
      <c r="B249" s="161" t="s">
        <v>377</v>
      </c>
      <c r="C249" s="147" t="s">
        <v>374</v>
      </c>
      <c r="D249" s="149">
        <v>170.15</v>
      </c>
      <c r="E249" s="147" t="s">
        <v>3472</v>
      </c>
      <c r="F249" s="188"/>
      <c r="G249" s="149">
        <f t="shared" si="6"/>
        <v>170.15</v>
      </c>
      <c r="H249" s="149">
        <f t="shared" si="7"/>
        <v>0</v>
      </c>
      <c r="I249" s="60" t="s">
        <v>2992</v>
      </c>
      <c r="J249" s="60"/>
    </row>
    <row r="250" spans="1:10" x14ac:dyDescent="0.2">
      <c r="A250" s="146" t="s">
        <v>401</v>
      </c>
      <c r="B250" s="161" t="s">
        <v>377</v>
      </c>
      <c r="C250" s="147" t="s">
        <v>376</v>
      </c>
      <c r="D250" s="149">
        <v>138.18</v>
      </c>
      <c r="E250" s="147" t="s">
        <v>3467</v>
      </c>
      <c r="F250" s="188"/>
      <c r="G250" s="149">
        <f t="shared" si="6"/>
        <v>138.18</v>
      </c>
      <c r="H250" s="149">
        <f t="shared" si="7"/>
        <v>0</v>
      </c>
      <c r="I250" s="60" t="s">
        <v>2993</v>
      </c>
      <c r="J250" s="60"/>
    </row>
    <row r="251" spans="1:10" x14ac:dyDescent="0.2">
      <c r="A251" s="146" t="s">
        <v>1220</v>
      </c>
      <c r="B251" s="161" t="s">
        <v>377</v>
      </c>
      <c r="C251" s="147" t="s">
        <v>1095</v>
      </c>
      <c r="D251" s="149">
        <v>256.18</v>
      </c>
      <c r="E251" s="147" t="s">
        <v>71</v>
      </c>
      <c r="F251" s="188"/>
      <c r="G251" s="149">
        <f t="shared" si="6"/>
        <v>256.18</v>
      </c>
      <c r="H251" s="149">
        <f t="shared" si="7"/>
        <v>0</v>
      </c>
      <c r="I251" s="60" t="s">
        <v>2994</v>
      </c>
      <c r="J251" s="60"/>
    </row>
    <row r="252" spans="1:10" x14ac:dyDescent="0.2">
      <c r="A252" s="146" t="s">
        <v>1221</v>
      </c>
      <c r="B252" s="161" t="s">
        <v>377</v>
      </c>
      <c r="C252" s="147" t="s">
        <v>1088</v>
      </c>
      <c r="D252" s="149">
        <v>269.41000000000003</v>
      </c>
      <c r="E252" s="147" t="s">
        <v>71</v>
      </c>
      <c r="F252" s="188"/>
      <c r="G252" s="149">
        <f t="shared" si="6"/>
        <v>269.41000000000003</v>
      </c>
      <c r="H252" s="149">
        <f t="shared" si="7"/>
        <v>0</v>
      </c>
      <c r="I252" s="60" t="s">
        <v>2995</v>
      </c>
      <c r="J252" s="60"/>
    </row>
    <row r="253" spans="1:10" x14ac:dyDescent="0.2">
      <c r="A253" s="146" t="s">
        <v>1222</v>
      </c>
      <c r="B253" s="161" t="s">
        <v>377</v>
      </c>
      <c r="C253" s="147" t="s">
        <v>1089</v>
      </c>
      <c r="D253" s="149">
        <v>215.52</v>
      </c>
      <c r="E253" s="147" t="s">
        <v>3473</v>
      </c>
      <c r="F253" s="188"/>
      <c r="G253" s="149">
        <f t="shared" si="6"/>
        <v>215.52</v>
      </c>
      <c r="H253" s="149">
        <f t="shared" si="7"/>
        <v>0</v>
      </c>
      <c r="I253" s="60" t="s">
        <v>2996</v>
      </c>
      <c r="J253" s="60"/>
    </row>
    <row r="254" spans="1:10" x14ac:dyDescent="0.2">
      <c r="A254" s="146" t="s">
        <v>1223</v>
      </c>
      <c r="B254" s="161" t="s">
        <v>377</v>
      </c>
      <c r="C254" s="147" t="s">
        <v>1096</v>
      </c>
      <c r="D254" s="149">
        <v>332.81</v>
      </c>
      <c r="E254" s="147" t="s">
        <v>3418</v>
      </c>
      <c r="F254" s="188"/>
      <c r="G254" s="149">
        <f t="shared" si="6"/>
        <v>332.81</v>
      </c>
      <c r="H254" s="149">
        <f t="shared" si="7"/>
        <v>0</v>
      </c>
      <c r="I254" s="60" t="s">
        <v>2997</v>
      </c>
      <c r="J254" s="60"/>
    </row>
    <row r="255" spans="1:10" x14ac:dyDescent="0.2">
      <c r="A255" s="146" t="s">
        <v>1224</v>
      </c>
      <c r="B255" s="161" t="s">
        <v>377</v>
      </c>
      <c r="C255" s="147" t="s">
        <v>1097</v>
      </c>
      <c r="D255" s="149">
        <v>173.87</v>
      </c>
      <c r="E255" s="147" t="s">
        <v>3418</v>
      </c>
      <c r="F255" s="188"/>
      <c r="G255" s="149">
        <f t="shared" si="6"/>
        <v>173.87</v>
      </c>
      <c r="H255" s="149">
        <f t="shared" si="7"/>
        <v>0</v>
      </c>
      <c r="I255" s="60" t="s">
        <v>2998</v>
      </c>
      <c r="J255" s="60"/>
    </row>
    <row r="256" spans="1:10" x14ac:dyDescent="0.2">
      <c r="A256" s="146" t="s">
        <v>1225</v>
      </c>
      <c r="B256" s="161" t="s">
        <v>377</v>
      </c>
      <c r="C256" s="147" t="s">
        <v>1090</v>
      </c>
      <c r="D256" s="149">
        <v>288.67</v>
      </c>
      <c r="E256" s="147" t="s">
        <v>3474</v>
      </c>
      <c r="F256" s="188"/>
      <c r="G256" s="149">
        <f t="shared" si="6"/>
        <v>288.67</v>
      </c>
      <c r="H256" s="149">
        <f t="shared" si="7"/>
        <v>0</v>
      </c>
      <c r="I256" s="60" t="s">
        <v>2999</v>
      </c>
      <c r="J256" s="60"/>
    </row>
    <row r="257" spans="1:10" x14ac:dyDescent="0.2">
      <c r="A257" s="146" t="s">
        <v>1226</v>
      </c>
      <c r="B257" s="161" t="s">
        <v>377</v>
      </c>
      <c r="C257" s="147" t="s">
        <v>1091</v>
      </c>
      <c r="D257" s="149">
        <v>312.82</v>
      </c>
      <c r="E257" s="147" t="s">
        <v>3475</v>
      </c>
      <c r="F257" s="188"/>
      <c r="G257" s="149">
        <f t="shared" si="6"/>
        <v>312.82</v>
      </c>
      <c r="H257" s="149">
        <f t="shared" si="7"/>
        <v>0</v>
      </c>
      <c r="I257" s="60" t="s">
        <v>3000</v>
      </c>
      <c r="J257" s="60"/>
    </row>
    <row r="258" spans="1:10" x14ac:dyDescent="0.2">
      <c r="A258" s="146" t="s">
        <v>1227</v>
      </c>
      <c r="B258" s="161" t="s">
        <v>377</v>
      </c>
      <c r="C258" s="147" t="s">
        <v>1098</v>
      </c>
      <c r="D258" s="149">
        <v>444.91</v>
      </c>
      <c r="E258" s="147" t="s">
        <v>3476</v>
      </c>
      <c r="F258" s="188"/>
      <c r="G258" s="149">
        <f t="shared" si="6"/>
        <v>444.91</v>
      </c>
      <c r="H258" s="149">
        <f t="shared" si="7"/>
        <v>0</v>
      </c>
      <c r="I258" s="60" t="s">
        <v>3001</v>
      </c>
      <c r="J258" s="60"/>
    </row>
    <row r="259" spans="1:10" x14ac:dyDescent="0.2">
      <c r="A259" s="146" t="s">
        <v>1228</v>
      </c>
      <c r="B259" s="161" t="s">
        <v>377</v>
      </c>
      <c r="C259" s="147" t="s">
        <v>1099</v>
      </c>
      <c r="D259" s="149">
        <v>246.35</v>
      </c>
      <c r="E259" s="147" t="s">
        <v>74</v>
      </c>
      <c r="F259" s="188"/>
      <c r="G259" s="149">
        <f t="shared" si="6"/>
        <v>246.35</v>
      </c>
      <c r="H259" s="149">
        <f t="shared" si="7"/>
        <v>0</v>
      </c>
      <c r="I259" s="60" t="s">
        <v>3002</v>
      </c>
      <c r="J259" s="60"/>
    </row>
    <row r="260" spans="1:10" x14ac:dyDescent="0.2">
      <c r="A260" s="146" t="s">
        <v>1229</v>
      </c>
      <c r="B260" s="161" t="s">
        <v>377</v>
      </c>
      <c r="C260" s="147" t="s">
        <v>1092</v>
      </c>
      <c r="D260" s="149">
        <v>223.87</v>
      </c>
      <c r="E260" s="147" t="s">
        <v>74</v>
      </c>
      <c r="F260" s="188"/>
      <c r="G260" s="149">
        <f t="shared" si="6"/>
        <v>223.87</v>
      </c>
      <c r="H260" s="149">
        <f t="shared" si="7"/>
        <v>0</v>
      </c>
      <c r="I260" s="60" t="s">
        <v>3003</v>
      </c>
      <c r="J260" s="60"/>
    </row>
    <row r="261" spans="1:10" x14ac:dyDescent="0.2">
      <c r="A261" s="146" t="s">
        <v>1231</v>
      </c>
      <c r="B261" s="161" t="s">
        <v>377</v>
      </c>
      <c r="C261" s="147" t="s">
        <v>1211</v>
      </c>
      <c r="D261" s="149">
        <v>668.57</v>
      </c>
      <c r="E261" s="147" t="s">
        <v>3452</v>
      </c>
      <c r="F261" s="188"/>
      <c r="G261" s="149">
        <f t="shared" si="6"/>
        <v>668.57</v>
      </c>
      <c r="H261" s="149">
        <f t="shared" si="7"/>
        <v>0</v>
      </c>
      <c r="I261" s="60" t="s">
        <v>3004</v>
      </c>
      <c r="J261" s="60"/>
    </row>
    <row r="262" spans="1:10" x14ac:dyDescent="0.2">
      <c r="A262" s="146" t="s">
        <v>1232</v>
      </c>
      <c r="B262" s="161" t="s">
        <v>377</v>
      </c>
      <c r="C262" s="147" t="s">
        <v>1093</v>
      </c>
      <c r="D262" s="149">
        <v>521.61</v>
      </c>
      <c r="E262" s="147" t="s">
        <v>3455</v>
      </c>
      <c r="F262" s="188"/>
      <c r="G262" s="149">
        <f t="shared" si="6"/>
        <v>521.61</v>
      </c>
      <c r="H262" s="149">
        <f t="shared" si="7"/>
        <v>0</v>
      </c>
      <c r="I262" s="60" t="s">
        <v>3005</v>
      </c>
      <c r="J262" s="60"/>
    </row>
    <row r="263" spans="1:10" x14ac:dyDescent="0.2">
      <c r="A263" s="146" t="s">
        <v>1230</v>
      </c>
      <c r="B263" s="161" t="s">
        <v>377</v>
      </c>
      <c r="C263" s="147" t="s">
        <v>1094</v>
      </c>
      <c r="D263" s="149">
        <v>370.66</v>
      </c>
      <c r="E263" s="147" t="s">
        <v>3415</v>
      </c>
      <c r="F263" s="188"/>
      <c r="G263" s="149">
        <f t="shared" ref="G263:G294" si="8">D263*(1-$G$5)</f>
        <v>370.66</v>
      </c>
      <c r="H263" s="149">
        <f t="shared" ref="H263:H294" si="9">F263*G263</f>
        <v>0</v>
      </c>
      <c r="I263" s="60" t="s">
        <v>3006</v>
      </c>
      <c r="J263" s="60"/>
    </row>
    <row r="264" spans="1:10" x14ac:dyDescent="0.2">
      <c r="A264" s="146" t="s">
        <v>1020</v>
      </c>
      <c r="B264" s="161" t="s">
        <v>402</v>
      </c>
      <c r="C264" s="147">
        <v>8</v>
      </c>
      <c r="D264" s="149">
        <v>6.76</v>
      </c>
      <c r="E264" s="147" t="s">
        <v>38</v>
      </c>
      <c r="F264" s="188"/>
      <c r="G264" s="149">
        <f t="shared" si="8"/>
        <v>6.76</v>
      </c>
      <c r="H264" s="149">
        <f t="shared" si="9"/>
        <v>0</v>
      </c>
      <c r="I264" s="60" t="s">
        <v>3007</v>
      </c>
      <c r="J264" s="60"/>
    </row>
    <row r="265" spans="1:10" x14ac:dyDescent="0.2">
      <c r="A265" s="146" t="s">
        <v>403</v>
      </c>
      <c r="B265" s="161" t="s">
        <v>402</v>
      </c>
      <c r="C265" s="147">
        <v>10</v>
      </c>
      <c r="D265" s="149">
        <v>3.99</v>
      </c>
      <c r="E265" s="147" t="s">
        <v>38</v>
      </c>
      <c r="F265" s="188"/>
      <c r="G265" s="149">
        <f t="shared" si="8"/>
        <v>3.99</v>
      </c>
      <c r="H265" s="149">
        <f t="shared" si="9"/>
        <v>0</v>
      </c>
      <c r="I265" s="60" t="s">
        <v>3008</v>
      </c>
      <c r="J265" s="60"/>
    </row>
    <row r="266" spans="1:10" x14ac:dyDescent="0.2">
      <c r="A266" s="146" t="s">
        <v>404</v>
      </c>
      <c r="B266" s="161" t="s">
        <v>402</v>
      </c>
      <c r="C266" s="147">
        <v>12</v>
      </c>
      <c r="D266" s="149">
        <v>2.38</v>
      </c>
      <c r="E266" s="147" t="s">
        <v>942</v>
      </c>
      <c r="F266" s="188"/>
      <c r="G266" s="149">
        <f t="shared" si="8"/>
        <v>2.38</v>
      </c>
      <c r="H266" s="149">
        <f t="shared" si="9"/>
        <v>0</v>
      </c>
      <c r="I266" s="60" t="s">
        <v>3009</v>
      </c>
      <c r="J266" s="60"/>
    </row>
    <row r="267" spans="1:10" x14ac:dyDescent="0.2">
      <c r="A267" s="146" t="s">
        <v>405</v>
      </c>
      <c r="B267" s="161" t="s">
        <v>402</v>
      </c>
      <c r="C267" s="147">
        <v>15</v>
      </c>
      <c r="D267" s="149">
        <v>2.68</v>
      </c>
      <c r="E267" s="147" t="s">
        <v>3456</v>
      </c>
      <c r="F267" s="188"/>
      <c r="G267" s="149">
        <f t="shared" si="8"/>
        <v>2.68</v>
      </c>
      <c r="H267" s="149">
        <f t="shared" si="9"/>
        <v>0</v>
      </c>
      <c r="I267" s="60" t="s">
        <v>3010</v>
      </c>
      <c r="J267" s="60"/>
    </row>
    <row r="268" spans="1:10" x14ac:dyDescent="0.2">
      <c r="A268" s="146" t="s">
        <v>406</v>
      </c>
      <c r="B268" s="161" t="s">
        <v>402</v>
      </c>
      <c r="C268" s="147">
        <v>18</v>
      </c>
      <c r="D268" s="149">
        <v>4.13</v>
      </c>
      <c r="E268" s="147" t="s">
        <v>3445</v>
      </c>
      <c r="F268" s="188"/>
      <c r="G268" s="149">
        <f t="shared" si="8"/>
        <v>4.13</v>
      </c>
      <c r="H268" s="149">
        <f t="shared" si="9"/>
        <v>0</v>
      </c>
      <c r="I268" s="60" t="s">
        <v>3011</v>
      </c>
      <c r="J268" s="60"/>
    </row>
    <row r="269" spans="1:10" x14ac:dyDescent="0.2">
      <c r="A269" s="146" t="s">
        <v>407</v>
      </c>
      <c r="B269" s="161" t="s">
        <v>402</v>
      </c>
      <c r="C269" s="147">
        <v>22</v>
      </c>
      <c r="D269" s="149">
        <v>6.01</v>
      </c>
      <c r="E269" s="147" t="s">
        <v>3477</v>
      </c>
      <c r="F269" s="188"/>
      <c r="G269" s="149">
        <f t="shared" si="8"/>
        <v>6.01</v>
      </c>
      <c r="H269" s="149">
        <f t="shared" si="9"/>
        <v>0</v>
      </c>
      <c r="I269" s="60" t="s">
        <v>3012</v>
      </c>
      <c r="J269" s="60"/>
    </row>
    <row r="270" spans="1:10" x14ac:dyDescent="0.2">
      <c r="A270" s="146" t="s">
        <v>408</v>
      </c>
      <c r="B270" s="161" t="s">
        <v>402</v>
      </c>
      <c r="C270" s="147">
        <v>28</v>
      </c>
      <c r="D270" s="149">
        <v>9.83</v>
      </c>
      <c r="E270" s="147" t="s">
        <v>3409</v>
      </c>
      <c r="F270" s="188"/>
      <c r="G270" s="149">
        <f t="shared" si="8"/>
        <v>9.83</v>
      </c>
      <c r="H270" s="149">
        <f t="shared" si="9"/>
        <v>0</v>
      </c>
      <c r="I270" s="60" t="s">
        <v>3013</v>
      </c>
      <c r="J270" s="60"/>
    </row>
    <row r="271" spans="1:10" x14ac:dyDescent="0.2">
      <c r="A271" s="146" t="s">
        <v>409</v>
      </c>
      <c r="B271" s="161" t="s">
        <v>402</v>
      </c>
      <c r="C271" s="147">
        <v>35</v>
      </c>
      <c r="D271" s="149">
        <v>23.74</v>
      </c>
      <c r="E271" s="147" t="s">
        <v>856</v>
      </c>
      <c r="F271" s="188"/>
      <c r="G271" s="149">
        <f t="shared" si="8"/>
        <v>23.74</v>
      </c>
      <c r="H271" s="149">
        <f t="shared" si="9"/>
        <v>0</v>
      </c>
      <c r="I271" s="60" t="s">
        <v>3014</v>
      </c>
      <c r="J271" s="60"/>
    </row>
    <row r="272" spans="1:10" x14ac:dyDescent="0.2">
      <c r="A272" s="146" t="s">
        <v>410</v>
      </c>
      <c r="B272" s="161" t="s">
        <v>402</v>
      </c>
      <c r="C272" s="147">
        <v>42</v>
      </c>
      <c r="D272" s="149">
        <v>42.64</v>
      </c>
      <c r="E272" s="147" t="s">
        <v>3467</v>
      </c>
      <c r="F272" s="188"/>
      <c r="G272" s="149">
        <f t="shared" si="8"/>
        <v>42.64</v>
      </c>
      <c r="H272" s="149">
        <f t="shared" si="9"/>
        <v>0</v>
      </c>
      <c r="I272" s="60" t="s">
        <v>3015</v>
      </c>
      <c r="J272" s="60"/>
    </row>
    <row r="273" spans="1:10" x14ac:dyDescent="0.2">
      <c r="A273" s="146" t="s">
        <v>411</v>
      </c>
      <c r="B273" s="161" t="s">
        <v>402</v>
      </c>
      <c r="C273" s="147">
        <v>54</v>
      </c>
      <c r="D273" s="149">
        <v>77.14</v>
      </c>
      <c r="E273" s="147" t="s">
        <v>3458</v>
      </c>
      <c r="F273" s="188"/>
      <c r="G273" s="149">
        <f t="shared" si="8"/>
        <v>77.14</v>
      </c>
      <c r="H273" s="149">
        <f t="shared" si="9"/>
        <v>0</v>
      </c>
      <c r="I273" s="60" t="s">
        <v>3016</v>
      </c>
      <c r="J273" s="60"/>
    </row>
    <row r="274" spans="1:10" x14ac:dyDescent="0.2">
      <c r="A274" s="235" t="s">
        <v>2149</v>
      </c>
      <c r="B274" s="161" t="s">
        <v>402</v>
      </c>
      <c r="C274" s="147">
        <v>64</v>
      </c>
      <c r="D274" s="149">
        <v>154.13999999999999</v>
      </c>
      <c r="E274" s="147" t="s">
        <v>3447</v>
      </c>
      <c r="F274" s="188"/>
      <c r="G274" s="149">
        <f t="shared" si="8"/>
        <v>154.13999999999999</v>
      </c>
      <c r="H274" s="149">
        <f t="shared" si="9"/>
        <v>0</v>
      </c>
      <c r="I274" s="60" t="s">
        <v>3017</v>
      </c>
      <c r="J274" s="60"/>
    </row>
    <row r="275" spans="1:10" x14ac:dyDescent="0.2">
      <c r="A275" s="235" t="s">
        <v>2150</v>
      </c>
      <c r="B275" s="161" t="s">
        <v>402</v>
      </c>
      <c r="C275" s="147">
        <v>76</v>
      </c>
      <c r="D275" s="149">
        <v>199.53</v>
      </c>
      <c r="E275" s="147" t="s">
        <v>3419</v>
      </c>
      <c r="F275" s="188"/>
      <c r="G275" s="149">
        <f t="shared" si="8"/>
        <v>199.53</v>
      </c>
      <c r="H275" s="149">
        <f t="shared" si="9"/>
        <v>0</v>
      </c>
      <c r="I275" s="60" t="s">
        <v>3018</v>
      </c>
      <c r="J275" s="60"/>
    </row>
    <row r="276" spans="1:10" x14ac:dyDescent="0.2">
      <c r="A276" s="235" t="s">
        <v>2151</v>
      </c>
      <c r="B276" s="161" t="s">
        <v>402</v>
      </c>
      <c r="C276" s="147">
        <v>89</v>
      </c>
      <c r="D276" s="149">
        <v>208.91</v>
      </c>
      <c r="E276" s="147" t="s">
        <v>74</v>
      </c>
      <c r="F276" s="188"/>
      <c r="G276" s="149">
        <f t="shared" si="8"/>
        <v>208.91</v>
      </c>
      <c r="H276" s="149">
        <f t="shared" si="9"/>
        <v>0</v>
      </c>
      <c r="I276" s="60" t="s">
        <v>3019</v>
      </c>
      <c r="J276" s="60"/>
    </row>
    <row r="277" spans="1:10" x14ac:dyDescent="0.2">
      <c r="A277" s="235" t="s">
        <v>2152</v>
      </c>
      <c r="B277" s="161" t="s">
        <v>402</v>
      </c>
      <c r="C277" s="147">
        <v>108</v>
      </c>
      <c r="D277" s="149">
        <v>479.39</v>
      </c>
      <c r="E277" s="147" t="s">
        <v>3455</v>
      </c>
      <c r="F277" s="188"/>
      <c r="G277" s="149">
        <f t="shared" si="8"/>
        <v>479.39</v>
      </c>
      <c r="H277" s="149">
        <f t="shared" si="9"/>
        <v>0</v>
      </c>
      <c r="I277" s="60" t="s">
        <v>3020</v>
      </c>
      <c r="J277" s="60"/>
    </row>
    <row r="278" spans="1:10" x14ac:dyDescent="0.2">
      <c r="A278" s="146" t="s">
        <v>1021</v>
      </c>
      <c r="B278" s="161" t="s">
        <v>412</v>
      </c>
      <c r="C278" s="147">
        <v>8</v>
      </c>
      <c r="D278" s="149">
        <v>5.24</v>
      </c>
      <c r="E278" s="147" t="s">
        <v>38</v>
      </c>
      <c r="F278" s="188"/>
      <c r="G278" s="149">
        <f t="shared" si="8"/>
        <v>5.24</v>
      </c>
      <c r="H278" s="149">
        <f t="shared" si="9"/>
        <v>0</v>
      </c>
      <c r="I278" s="60" t="s">
        <v>3021</v>
      </c>
      <c r="J278" s="60"/>
    </row>
    <row r="279" spans="1:10" x14ac:dyDescent="0.2">
      <c r="A279" s="146" t="s">
        <v>413</v>
      </c>
      <c r="B279" s="161" t="s">
        <v>412</v>
      </c>
      <c r="C279" s="147">
        <v>10</v>
      </c>
      <c r="D279" s="149">
        <v>13.26</v>
      </c>
      <c r="E279" s="147" t="s">
        <v>38</v>
      </c>
      <c r="F279" s="188"/>
      <c r="G279" s="149">
        <f t="shared" si="8"/>
        <v>13.26</v>
      </c>
      <c r="H279" s="149">
        <f t="shared" si="9"/>
        <v>0</v>
      </c>
      <c r="I279" s="60" t="s">
        <v>3022</v>
      </c>
      <c r="J279" s="60"/>
    </row>
    <row r="280" spans="1:10" x14ac:dyDescent="0.2">
      <c r="A280" s="146" t="s">
        <v>414</v>
      </c>
      <c r="B280" s="161" t="s">
        <v>412</v>
      </c>
      <c r="C280" s="147">
        <v>12</v>
      </c>
      <c r="D280" s="149">
        <v>11.15</v>
      </c>
      <c r="E280" s="147" t="s">
        <v>38</v>
      </c>
      <c r="F280" s="188"/>
      <c r="G280" s="149">
        <f t="shared" si="8"/>
        <v>11.15</v>
      </c>
      <c r="H280" s="149">
        <f t="shared" si="9"/>
        <v>0</v>
      </c>
      <c r="I280" s="60" t="s">
        <v>3023</v>
      </c>
      <c r="J280" s="60"/>
    </row>
    <row r="281" spans="1:10" x14ac:dyDescent="0.2">
      <c r="A281" s="146" t="s">
        <v>415</v>
      </c>
      <c r="B281" s="161" t="s">
        <v>412</v>
      </c>
      <c r="C281" s="147">
        <v>15</v>
      </c>
      <c r="D281" s="149">
        <v>5.88</v>
      </c>
      <c r="E281" s="147" t="s">
        <v>38</v>
      </c>
      <c r="F281" s="188"/>
      <c r="G281" s="149">
        <f t="shared" si="8"/>
        <v>5.88</v>
      </c>
      <c r="H281" s="149">
        <f t="shared" si="9"/>
        <v>0</v>
      </c>
      <c r="I281" s="60" t="s">
        <v>3024</v>
      </c>
      <c r="J281" s="60"/>
    </row>
    <row r="282" spans="1:10" x14ac:dyDescent="0.2">
      <c r="A282" s="146" t="s">
        <v>416</v>
      </c>
      <c r="B282" s="161" t="s">
        <v>412</v>
      </c>
      <c r="C282" s="147">
        <v>18</v>
      </c>
      <c r="D282" s="149">
        <v>6.85</v>
      </c>
      <c r="E282" s="147" t="s">
        <v>3420</v>
      </c>
      <c r="F282" s="188"/>
      <c r="G282" s="149">
        <f t="shared" si="8"/>
        <v>6.85</v>
      </c>
      <c r="H282" s="149">
        <f t="shared" si="9"/>
        <v>0</v>
      </c>
      <c r="I282" s="60" t="s">
        <v>3025</v>
      </c>
      <c r="J282" s="60"/>
    </row>
    <row r="283" spans="1:10" x14ac:dyDescent="0.2">
      <c r="A283" s="146" t="s">
        <v>417</v>
      </c>
      <c r="B283" s="161" t="s">
        <v>412</v>
      </c>
      <c r="C283" s="147">
        <v>22</v>
      </c>
      <c r="D283" s="149">
        <v>12.03</v>
      </c>
      <c r="E283" s="147" t="s">
        <v>3420</v>
      </c>
      <c r="F283" s="188"/>
      <c r="G283" s="149">
        <f t="shared" si="8"/>
        <v>12.03</v>
      </c>
      <c r="H283" s="149">
        <f t="shared" si="9"/>
        <v>0</v>
      </c>
      <c r="I283" s="60" t="s">
        <v>3026</v>
      </c>
      <c r="J283" s="60"/>
    </row>
    <row r="284" spans="1:10" x14ac:dyDescent="0.2">
      <c r="A284" s="146" t="s">
        <v>418</v>
      </c>
      <c r="B284" s="161" t="s">
        <v>412</v>
      </c>
      <c r="C284" s="147">
        <v>28</v>
      </c>
      <c r="D284" s="149">
        <v>22.3</v>
      </c>
      <c r="E284" s="147" t="s">
        <v>3410</v>
      </c>
      <c r="F284" s="188"/>
      <c r="G284" s="149">
        <f t="shared" si="8"/>
        <v>22.3</v>
      </c>
      <c r="H284" s="149">
        <f t="shared" si="9"/>
        <v>0</v>
      </c>
      <c r="I284" s="60" t="s">
        <v>3027</v>
      </c>
      <c r="J284" s="60"/>
    </row>
    <row r="285" spans="1:10" x14ac:dyDescent="0.2">
      <c r="A285" s="146" t="s">
        <v>419</v>
      </c>
      <c r="B285" s="161" t="s">
        <v>412</v>
      </c>
      <c r="C285" s="147">
        <v>35</v>
      </c>
      <c r="D285" s="149">
        <v>60.09</v>
      </c>
      <c r="E285" s="147" t="s">
        <v>3478</v>
      </c>
      <c r="F285" s="188"/>
      <c r="G285" s="149">
        <f t="shared" si="8"/>
        <v>60.09</v>
      </c>
      <c r="H285" s="149">
        <f t="shared" si="9"/>
        <v>0</v>
      </c>
      <c r="I285" s="60" t="s">
        <v>3028</v>
      </c>
      <c r="J285" s="60"/>
    </row>
    <row r="286" spans="1:10" x14ac:dyDescent="0.2">
      <c r="A286" s="146" t="s">
        <v>420</v>
      </c>
      <c r="B286" s="161" t="s">
        <v>412</v>
      </c>
      <c r="C286" s="147">
        <v>42</v>
      </c>
      <c r="D286" s="149">
        <v>101.7</v>
      </c>
      <c r="E286" s="147" t="s">
        <v>13</v>
      </c>
      <c r="F286" s="188"/>
      <c r="G286" s="149">
        <f t="shared" si="8"/>
        <v>101.7</v>
      </c>
      <c r="H286" s="149">
        <f t="shared" si="9"/>
        <v>0</v>
      </c>
      <c r="I286" s="60" t="s">
        <v>3029</v>
      </c>
      <c r="J286" s="60"/>
    </row>
    <row r="287" spans="1:10" x14ac:dyDescent="0.2">
      <c r="A287" s="146" t="s">
        <v>421</v>
      </c>
      <c r="B287" s="161" t="s">
        <v>412</v>
      </c>
      <c r="C287" s="147">
        <v>54</v>
      </c>
      <c r="D287" s="149">
        <v>149.08000000000001</v>
      </c>
      <c r="E287" s="147" t="s">
        <v>6</v>
      </c>
      <c r="F287" s="188"/>
      <c r="G287" s="149">
        <f t="shared" si="8"/>
        <v>149.08000000000001</v>
      </c>
      <c r="H287" s="149">
        <f t="shared" si="9"/>
        <v>0</v>
      </c>
      <c r="I287" s="60" t="s">
        <v>3030</v>
      </c>
      <c r="J287" s="60"/>
    </row>
    <row r="288" spans="1:10" x14ac:dyDescent="0.2">
      <c r="A288" s="235" t="s">
        <v>2153</v>
      </c>
      <c r="B288" s="161" t="s">
        <v>412</v>
      </c>
      <c r="C288" s="147">
        <v>76</v>
      </c>
      <c r="D288" s="149">
        <v>492.18</v>
      </c>
      <c r="E288" s="147" t="s">
        <v>3479</v>
      </c>
      <c r="F288" s="188"/>
      <c r="G288" s="149">
        <f t="shared" si="8"/>
        <v>492.18</v>
      </c>
      <c r="H288" s="149">
        <f t="shared" si="9"/>
        <v>0</v>
      </c>
      <c r="I288" s="60" t="s">
        <v>3031</v>
      </c>
      <c r="J288" s="60"/>
    </row>
    <row r="289" spans="1:10" x14ac:dyDescent="0.2">
      <c r="A289" s="235" t="s">
        <v>2154</v>
      </c>
      <c r="B289" s="161" t="s">
        <v>412</v>
      </c>
      <c r="C289" s="147">
        <v>89</v>
      </c>
      <c r="D289" s="149">
        <v>1021.49</v>
      </c>
      <c r="E289" s="147" t="s">
        <v>3415</v>
      </c>
      <c r="F289" s="188"/>
      <c r="G289" s="149">
        <f t="shared" ref="G289" si="10">D289*(1-$G$5)</f>
        <v>1021.49</v>
      </c>
      <c r="H289" s="149">
        <f t="shared" ref="H289" si="11">F289*G289</f>
        <v>0</v>
      </c>
      <c r="I289" s="60" t="s">
        <v>3032</v>
      </c>
      <c r="J289" s="60"/>
    </row>
    <row r="290" spans="1:10" x14ac:dyDescent="0.2">
      <c r="A290" s="146" t="s">
        <v>422</v>
      </c>
      <c r="B290" s="161" t="s">
        <v>526</v>
      </c>
      <c r="C290" s="147" t="s">
        <v>136</v>
      </c>
      <c r="D290" s="149">
        <v>29.44</v>
      </c>
      <c r="E290" s="147" t="s">
        <v>3480</v>
      </c>
      <c r="F290" s="188"/>
      <c r="G290" s="149">
        <f t="shared" si="8"/>
        <v>29.44</v>
      </c>
      <c r="H290" s="149">
        <f t="shared" si="9"/>
        <v>0</v>
      </c>
      <c r="I290" s="60" t="s">
        <v>3033</v>
      </c>
      <c r="J290" s="60"/>
    </row>
    <row r="291" spans="1:10" x14ac:dyDescent="0.2">
      <c r="A291" s="146" t="s">
        <v>423</v>
      </c>
      <c r="B291" s="161" t="s">
        <v>526</v>
      </c>
      <c r="C291" s="147" t="s">
        <v>137</v>
      </c>
      <c r="D291" s="149">
        <v>39.130000000000003</v>
      </c>
      <c r="E291" s="147" t="s">
        <v>3481</v>
      </c>
      <c r="F291" s="188"/>
      <c r="G291" s="149">
        <f t="shared" si="8"/>
        <v>39.130000000000003</v>
      </c>
      <c r="H291" s="149">
        <f t="shared" si="9"/>
        <v>0</v>
      </c>
      <c r="I291" s="60" t="s">
        <v>3034</v>
      </c>
      <c r="J291" s="60"/>
    </row>
    <row r="292" spans="1:10" x14ac:dyDescent="0.2">
      <c r="A292" s="146" t="s">
        <v>424</v>
      </c>
      <c r="B292" s="161" t="s">
        <v>526</v>
      </c>
      <c r="C292" s="147" t="s">
        <v>138</v>
      </c>
      <c r="D292" s="149">
        <v>37.58</v>
      </c>
      <c r="E292" s="147" t="s">
        <v>3445</v>
      </c>
      <c r="F292" s="188"/>
      <c r="G292" s="149">
        <f t="shared" si="8"/>
        <v>37.58</v>
      </c>
      <c r="H292" s="149">
        <f t="shared" si="9"/>
        <v>0</v>
      </c>
      <c r="I292" s="60" t="s">
        <v>3035</v>
      </c>
      <c r="J292" s="60"/>
    </row>
    <row r="293" spans="1:10" x14ac:dyDescent="0.2">
      <c r="A293" s="146" t="s">
        <v>425</v>
      </c>
      <c r="B293" s="161" t="s">
        <v>526</v>
      </c>
      <c r="C293" s="147" t="s">
        <v>139</v>
      </c>
      <c r="D293" s="149">
        <v>33.4</v>
      </c>
      <c r="E293" s="147" t="s">
        <v>3446</v>
      </c>
      <c r="F293" s="188"/>
      <c r="G293" s="149">
        <f t="shared" si="8"/>
        <v>33.4</v>
      </c>
      <c r="H293" s="149">
        <f t="shared" si="9"/>
        <v>0</v>
      </c>
      <c r="I293" s="60" t="s">
        <v>3036</v>
      </c>
      <c r="J293" s="60"/>
    </row>
    <row r="294" spans="1:10" x14ac:dyDescent="0.2">
      <c r="A294" s="146" t="s">
        <v>426</v>
      </c>
      <c r="B294" s="161" t="s">
        <v>526</v>
      </c>
      <c r="C294" s="147" t="s">
        <v>140</v>
      </c>
      <c r="D294" s="149">
        <v>30.52</v>
      </c>
      <c r="E294" s="147" t="s">
        <v>3482</v>
      </c>
      <c r="F294" s="188"/>
      <c r="G294" s="149">
        <f t="shared" si="8"/>
        <v>30.52</v>
      </c>
      <c r="H294" s="149">
        <f t="shared" si="9"/>
        <v>0</v>
      </c>
      <c r="I294" s="60" t="s">
        <v>3037</v>
      </c>
      <c r="J294" s="60"/>
    </row>
    <row r="295" spans="1:10" x14ac:dyDescent="0.2">
      <c r="A295" s="235" t="s">
        <v>2155</v>
      </c>
      <c r="B295" s="161" t="s">
        <v>526</v>
      </c>
      <c r="C295" s="147" t="s">
        <v>435</v>
      </c>
      <c r="D295" s="149">
        <v>65.64</v>
      </c>
      <c r="E295" s="147" t="s">
        <v>3410</v>
      </c>
      <c r="F295" s="165"/>
      <c r="G295" s="149">
        <f t="shared" ref="G295:G296" si="12">D295*(1-$G$5)</f>
        <v>65.64</v>
      </c>
      <c r="H295" s="149">
        <f t="shared" ref="H295:H296" si="13">F295*G295</f>
        <v>0</v>
      </c>
      <c r="I295" s="60" t="s">
        <v>3038</v>
      </c>
      <c r="J295" s="60"/>
    </row>
    <row r="296" spans="1:10" x14ac:dyDescent="0.2">
      <c r="A296" s="235" t="s">
        <v>2156</v>
      </c>
      <c r="B296" s="161" t="s">
        <v>526</v>
      </c>
      <c r="C296" s="147" t="s">
        <v>439</v>
      </c>
      <c r="D296" s="149">
        <v>66</v>
      </c>
      <c r="E296" s="147" t="s">
        <v>856</v>
      </c>
      <c r="F296" s="165"/>
      <c r="G296" s="149">
        <f t="shared" si="12"/>
        <v>66</v>
      </c>
      <c r="H296" s="149">
        <f t="shared" si="13"/>
        <v>0</v>
      </c>
      <c r="I296" s="60" t="s">
        <v>3039</v>
      </c>
      <c r="J296" s="60"/>
    </row>
    <row r="297" spans="1:10" x14ac:dyDescent="0.2">
      <c r="A297" s="150"/>
      <c r="B297" s="236" t="s">
        <v>3504</v>
      </c>
      <c r="C297" s="151"/>
      <c r="D297" s="149">
        <v>0</v>
      </c>
      <c r="E297" s="147"/>
      <c r="F297" s="188"/>
      <c r="G297" s="149"/>
      <c r="H297" s="149"/>
      <c r="I297" s="60"/>
      <c r="J297" s="60"/>
    </row>
    <row r="298" spans="1:10" x14ac:dyDescent="0.2">
      <c r="A298" s="146" t="s">
        <v>427</v>
      </c>
      <c r="B298" s="161" t="s">
        <v>527</v>
      </c>
      <c r="C298" s="147" t="s">
        <v>428</v>
      </c>
      <c r="D298" s="149">
        <v>19.55</v>
      </c>
      <c r="E298" s="147" t="s">
        <v>3483</v>
      </c>
      <c r="F298" s="188"/>
      <c r="G298" s="149">
        <f>D298*(1-$G$5)</f>
        <v>19.55</v>
      </c>
      <c r="H298" s="149">
        <f>F298*G298</f>
        <v>0</v>
      </c>
      <c r="I298" s="60" t="s">
        <v>3040</v>
      </c>
      <c r="J298" s="60"/>
    </row>
    <row r="299" spans="1:10" x14ac:dyDescent="0.2">
      <c r="A299" s="146" t="s">
        <v>532</v>
      </c>
      <c r="B299" s="161" t="s">
        <v>527</v>
      </c>
      <c r="C299" s="147" t="s">
        <v>136</v>
      </c>
      <c r="D299" s="149">
        <v>12.08</v>
      </c>
      <c r="E299" s="147" t="s">
        <v>3445</v>
      </c>
      <c r="F299" s="188"/>
      <c r="G299" s="149">
        <f t="shared" ref="G299:G362" si="14">D299*(1-$G$5)</f>
        <v>12.08</v>
      </c>
      <c r="H299" s="149">
        <f t="shared" ref="H299:H362" si="15">F299*G299</f>
        <v>0</v>
      </c>
      <c r="I299" s="60" t="s">
        <v>3041</v>
      </c>
      <c r="J299" s="60"/>
    </row>
    <row r="300" spans="1:10" x14ac:dyDescent="0.2">
      <c r="A300" s="146" t="s">
        <v>533</v>
      </c>
      <c r="B300" s="161" t="s">
        <v>527</v>
      </c>
      <c r="C300" s="147" t="s">
        <v>138</v>
      </c>
      <c r="D300" s="149">
        <v>14.93</v>
      </c>
      <c r="E300" s="147" t="s">
        <v>24</v>
      </c>
      <c r="F300" s="188"/>
      <c r="G300" s="149">
        <f t="shared" si="14"/>
        <v>14.93</v>
      </c>
      <c r="H300" s="149">
        <f t="shared" si="15"/>
        <v>0</v>
      </c>
      <c r="I300" s="60" t="s">
        <v>3042</v>
      </c>
      <c r="J300" s="60"/>
    </row>
    <row r="301" spans="1:10" x14ac:dyDescent="0.2">
      <c r="A301" s="146" t="s">
        <v>431</v>
      </c>
      <c r="B301" s="161" t="s">
        <v>527</v>
      </c>
      <c r="C301" s="147" t="s">
        <v>139</v>
      </c>
      <c r="D301" s="149">
        <v>29.56</v>
      </c>
      <c r="E301" s="147" t="s">
        <v>3484</v>
      </c>
      <c r="F301" s="188"/>
      <c r="G301" s="149">
        <f t="shared" si="14"/>
        <v>29.56</v>
      </c>
      <c r="H301" s="149">
        <f t="shared" si="15"/>
        <v>0</v>
      </c>
      <c r="I301" s="60" t="s">
        <v>3043</v>
      </c>
      <c r="J301" s="60"/>
    </row>
    <row r="302" spans="1:10" x14ac:dyDescent="0.2">
      <c r="A302" s="146" t="s">
        <v>432</v>
      </c>
      <c r="B302" s="161" t="s">
        <v>527</v>
      </c>
      <c r="C302" s="147" t="s">
        <v>433</v>
      </c>
      <c r="D302" s="149">
        <v>21.03</v>
      </c>
      <c r="E302" s="147" t="s">
        <v>3484</v>
      </c>
      <c r="F302" s="188"/>
      <c r="G302" s="149">
        <f t="shared" si="14"/>
        <v>21.03</v>
      </c>
      <c r="H302" s="149">
        <f t="shared" si="15"/>
        <v>0</v>
      </c>
      <c r="I302" s="60" t="s">
        <v>3044</v>
      </c>
      <c r="J302" s="60"/>
    </row>
    <row r="303" spans="1:10" x14ac:dyDescent="0.2">
      <c r="A303" s="146" t="s">
        <v>434</v>
      </c>
      <c r="B303" s="161" t="s">
        <v>527</v>
      </c>
      <c r="C303" s="147" t="s">
        <v>140</v>
      </c>
      <c r="D303" s="149">
        <v>23.84</v>
      </c>
      <c r="E303" s="147" t="s">
        <v>3485</v>
      </c>
      <c r="F303" s="188"/>
      <c r="G303" s="149">
        <f t="shared" si="14"/>
        <v>23.84</v>
      </c>
      <c r="H303" s="149">
        <f t="shared" si="15"/>
        <v>0</v>
      </c>
      <c r="I303" s="60" t="s">
        <v>3045</v>
      </c>
      <c r="J303" s="60"/>
    </row>
    <row r="304" spans="1:10" x14ac:dyDescent="0.2">
      <c r="A304" s="146" t="s">
        <v>438</v>
      </c>
      <c r="B304" s="161" t="s">
        <v>527</v>
      </c>
      <c r="C304" s="147" t="s">
        <v>439</v>
      </c>
      <c r="D304" s="149">
        <v>67.17</v>
      </c>
      <c r="E304" s="147" t="s">
        <v>3432</v>
      </c>
      <c r="F304" s="188"/>
      <c r="G304" s="149">
        <f t="shared" si="14"/>
        <v>67.17</v>
      </c>
      <c r="H304" s="149">
        <f t="shared" si="15"/>
        <v>0</v>
      </c>
      <c r="I304" s="60" t="s">
        <v>3046</v>
      </c>
      <c r="J304" s="60"/>
    </row>
    <row r="305" spans="1:10" x14ac:dyDescent="0.2">
      <c r="A305" s="146" t="s">
        <v>978</v>
      </c>
      <c r="B305" s="161" t="s">
        <v>527</v>
      </c>
      <c r="C305" s="147" t="s">
        <v>441</v>
      </c>
      <c r="D305" s="149">
        <v>154.09</v>
      </c>
      <c r="E305" s="147" t="s">
        <v>436</v>
      </c>
      <c r="F305" s="188"/>
      <c r="G305" s="149">
        <f t="shared" si="14"/>
        <v>154.09</v>
      </c>
      <c r="H305" s="149">
        <f t="shared" si="15"/>
        <v>0</v>
      </c>
      <c r="I305" s="60" t="s">
        <v>3047</v>
      </c>
      <c r="J305" s="60"/>
    </row>
    <row r="306" spans="1:10" x14ac:dyDescent="0.2">
      <c r="A306" s="146" t="s">
        <v>444</v>
      </c>
      <c r="B306" s="161" t="s">
        <v>528</v>
      </c>
      <c r="C306" s="147" t="s">
        <v>429</v>
      </c>
      <c r="D306" s="149">
        <v>13.46</v>
      </c>
      <c r="E306" s="147" t="s">
        <v>3486</v>
      </c>
      <c r="F306" s="188"/>
      <c r="G306" s="149">
        <f t="shared" si="14"/>
        <v>13.46</v>
      </c>
      <c r="H306" s="149">
        <f t="shared" si="15"/>
        <v>0</v>
      </c>
      <c r="I306" s="60" t="s">
        <v>3048</v>
      </c>
      <c r="J306" s="60"/>
    </row>
    <row r="307" spans="1:10" x14ac:dyDescent="0.2">
      <c r="A307" s="146" t="s">
        <v>445</v>
      </c>
      <c r="B307" s="161" t="s">
        <v>528</v>
      </c>
      <c r="C307" s="147" t="s">
        <v>136</v>
      </c>
      <c r="D307" s="149">
        <v>12.23</v>
      </c>
      <c r="E307" s="147" t="s">
        <v>3445</v>
      </c>
      <c r="F307" s="188"/>
      <c r="G307" s="149">
        <f t="shared" si="14"/>
        <v>12.23</v>
      </c>
      <c r="H307" s="149">
        <f t="shared" si="15"/>
        <v>0</v>
      </c>
      <c r="I307" s="60" t="s">
        <v>3049</v>
      </c>
      <c r="J307" s="60"/>
    </row>
    <row r="308" spans="1:10" x14ac:dyDescent="0.2">
      <c r="A308" s="146" t="s">
        <v>446</v>
      </c>
      <c r="B308" s="161" t="s">
        <v>528</v>
      </c>
      <c r="C308" s="147" t="s">
        <v>138</v>
      </c>
      <c r="D308" s="149">
        <v>17.25</v>
      </c>
      <c r="E308" s="147" t="s">
        <v>24</v>
      </c>
      <c r="F308" s="188"/>
      <c r="G308" s="149">
        <f t="shared" si="14"/>
        <v>17.25</v>
      </c>
      <c r="H308" s="149">
        <f t="shared" si="15"/>
        <v>0</v>
      </c>
      <c r="I308" s="60" t="s">
        <v>3050</v>
      </c>
      <c r="J308" s="60"/>
    </row>
    <row r="309" spans="1:10" x14ac:dyDescent="0.2">
      <c r="A309" s="146" t="s">
        <v>447</v>
      </c>
      <c r="B309" s="161" t="s">
        <v>528</v>
      </c>
      <c r="C309" s="147" t="s">
        <v>140</v>
      </c>
      <c r="D309" s="149">
        <v>25.84</v>
      </c>
      <c r="E309" s="147" t="s">
        <v>3485</v>
      </c>
      <c r="F309" s="188"/>
      <c r="G309" s="149">
        <f t="shared" si="14"/>
        <v>25.84</v>
      </c>
      <c r="H309" s="149">
        <f t="shared" si="15"/>
        <v>0</v>
      </c>
      <c r="I309" s="60" t="s">
        <v>3051</v>
      </c>
      <c r="J309" s="60"/>
    </row>
    <row r="310" spans="1:10" x14ac:dyDescent="0.2">
      <c r="A310" s="146" t="s">
        <v>448</v>
      </c>
      <c r="B310" s="161" t="s">
        <v>528</v>
      </c>
      <c r="C310" s="147" t="s">
        <v>439</v>
      </c>
      <c r="D310" s="149">
        <v>60.8</v>
      </c>
      <c r="E310" s="147" t="s">
        <v>3434</v>
      </c>
      <c r="F310" s="188"/>
      <c r="G310" s="149">
        <f t="shared" si="14"/>
        <v>60.8</v>
      </c>
      <c r="H310" s="149">
        <f t="shared" si="15"/>
        <v>0</v>
      </c>
      <c r="I310" s="60" t="s">
        <v>3052</v>
      </c>
      <c r="J310" s="60"/>
    </row>
    <row r="311" spans="1:10" x14ac:dyDescent="0.2">
      <c r="A311" s="146" t="s">
        <v>969</v>
      </c>
      <c r="B311" s="161" t="s">
        <v>528</v>
      </c>
      <c r="C311" s="147" t="s">
        <v>441</v>
      </c>
      <c r="D311" s="149">
        <v>199.67</v>
      </c>
      <c r="E311" s="147" t="s">
        <v>3449</v>
      </c>
      <c r="F311" s="188"/>
      <c r="G311" s="149">
        <f t="shared" si="14"/>
        <v>199.67</v>
      </c>
      <c r="H311" s="149">
        <f t="shared" si="15"/>
        <v>0</v>
      </c>
      <c r="I311" s="60"/>
      <c r="J311" s="60"/>
    </row>
    <row r="312" spans="1:10" x14ac:dyDescent="0.2">
      <c r="A312" s="146" t="s">
        <v>450</v>
      </c>
      <c r="B312" s="161" t="s">
        <v>449</v>
      </c>
      <c r="C312" s="147" t="s">
        <v>451</v>
      </c>
      <c r="D312" s="149">
        <v>23.26</v>
      </c>
      <c r="E312" s="147" t="s">
        <v>3449</v>
      </c>
      <c r="F312" s="188"/>
      <c r="G312" s="149">
        <f t="shared" si="14"/>
        <v>23.26</v>
      </c>
      <c r="H312" s="149">
        <f t="shared" si="15"/>
        <v>0</v>
      </c>
      <c r="I312" s="60" t="s">
        <v>3053</v>
      </c>
      <c r="J312" s="60" t="s">
        <v>3408</v>
      </c>
    </row>
    <row r="313" spans="1:10" x14ac:dyDescent="0.2">
      <c r="A313" s="146" t="s">
        <v>560</v>
      </c>
      <c r="B313" s="161" t="s">
        <v>449</v>
      </c>
      <c r="C313" s="147" t="s">
        <v>452</v>
      </c>
      <c r="D313" s="149">
        <v>15.97</v>
      </c>
      <c r="E313" s="147" t="s">
        <v>24</v>
      </c>
      <c r="F313" s="188"/>
      <c r="G313" s="149">
        <f t="shared" si="14"/>
        <v>15.97</v>
      </c>
      <c r="H313" s="149">
        <f t="shared" si="15"/>
        <v>0</v>
      </c>
      <c r="I313" s="60" t="s">
        <v>3054</v>
      </c>
      <c r="J313" s="60"/>
    </row>
    <row r="314" spans="1:10" x14ac:dyDescent="0.2">
      <c r="A314" s="146" t="s">
        <v>561</v>
      </c>
      <c r="B314" s="161" t="s">
        <v>449</v>
      </c>
      <c r="C314" s="147" t="s">
        <v>453</v>
      </c>
      <c r="D314" s="149">
        <v>19.059999999999999</v>
      </c>
      <c r="E314" s="147" t="s">
        <v>3410</v>
      </c>
      <c r="F314" s="188"/>
      <c r="G314" s="149">
        <f t="shared" si="14"/>
        <v>19.059999999999999</v>
      </c>
      <c r="H314" s="149">
        <f t="shared" si="15"/>
        <v>0</v>
      </c>
      <c r="I314" s="60" t="s">
        <v>3055</v>
      </c>
      <c r="J314" s="60"/>
    </row>
    <row r="315" spans="1:10" x14ac:dyDescent="0.2">
      <c r="A315" s="146" t="s">
        <v>559</v>
      </c>
      <c r="B315" s="161" t="s">
        <v>449</v>
      </c>
      <c r="C315" s="147" t="s">
        <v>454</v>
      </c>
      <c r="D315" s="149">
        <v>28.86</v>
      </c>
      <c r="E315" s="147" t="s">
        <v>3481</v>
      </c>
      <c r="F315" s="188"/>
      <c r="G315" s="149">
        <f t="shared" si="14"/>
        <v>28.86</v>
      </c>
      <c r="H315" s="149">
        <f t="shared" si="15"/>
        <v>0</v>
      </c>
      <c r="I315" s="60" t="s">
        <v>3056</v>
      </c>
      <c r="J315" s="60"/>
    </row>
    <row r="316" spans="1:10" x14ac:dyDescent="0.2">
      <c r="A316" s="146" t="s">
        <v>455</v>
      </c>
      <c r="B316" s="161" t="s">
        <v>449</v>
      </c>
      <c r="C316" s="147" t="s">
        <v>456</v>
      </c>
      <c r="D316" s="149">
        <v>31.1</v>
      </c>
      <c r="E316" s="147" t="s">
        <v>3449</v>
      </c>
      <c r="F316" s="188"/>
      <c r="G316" s="149">
        <f t="shared" si="14"/>
        <v>31.1</v>
      </c>
      <c r="H316" s="149">
        <f t="shared" si="15"/>
        <v>0</v>
      </c>
      <c r="I316" s="60" t="s">
        <v>3057</v>
      </c>
      <c r="J316" s="60" t="s">
        <v>3408</v>
      </c>
    </row>
    <row r="317" spans="1:10" x14ac:dyDescent="0.2">
      <c r="A317" s="146" t="s">
        <v>458</v>
      </c>
      <c r="B317" s="161" t="s">
        <v>457</v>
      </c>
      <c r="C317" s="147" t="s">
        <v>428</v>
      </c>
      <c r="D317" s="149">
        <v>6.27</v>
      </c>
      <c r="E317" s="147" t="s">
        <v>3487</v>
      </c>
      <c r="F317" s="188"/>
      <c r="G317" s="149">
        <f t="shared" si="14"/>
        <v>6.27</v>
      </c>
      <c r="H317" s="149">
        <f t="shared" si="15"/>
        <v>0</v>
      </c>
      <c r="I317" s="60" t="s">
        <v>3058</v>
      </c>
      <c r="J317" s="60"/>
    </row>
    <row r="318" spans="1:10" x14ac:dyDescent="0.2">
      <c r="A318" s="146" t="s">
        <v>459</v>
      </c>
      <c r="B318" s="161" t="s">
        <v>457</v>
      </c>
      <c r="C318" s="147" t="s">
        <v>429</v>
      </c>
      <c r="D318" s="149">
        <v>7.72</v>
      </c>
      <c r="E318" s="147" t="s">
        <v>3488</v>
      </c>
      <c r="F318" s="188"/>
      <c r="G318" s="149">
        <f t="shared" si="14"/>
        <v>7.72</v>
      </c>
      <c r="H318" s="149">
        <f t="shared" si="15"/>
        <v>0</v>
      </c>
      <c r="I318" s="60" t="s">
        <v>3059</v>
      </c>
      <c r="J318" s="60"/>
    </row>
    <row r="319" spans="1:10" x14ac:dyDescent="0.2">
      <c r="A319" s="146" t="s">
        <v>543</v>
      </c>
      <c r="B319" s="161" t="s">
        <v>457</v>
      </c>
      <c r="C319" s="147" t="s">
        <v>430</v>
      </c>
      <c r="D319" s="149">
        <v>7.8</v>
      </c>
      <c r="E319" s="147" t="s">
        <v>3489</v>
      </c>
      <c r="F319" s="188"/>
      <c r="G319" s="149">
        <f t="shared" si="14"/>
        <v>7.8</v>
      </c>
      <c r="H319" s="149">
        <f t="shared" si="15"/>
        <v>0</v>
      </c>
      <c r="I319" s="60" t="s">
        <v>3060</v>
      </c>
      <c r="J319" s="60"/>
    </row>
    <row r="320" spans="1:10" x14ac:dyDescent="0.2">
      <c r="A320" s="146" t="s">
        <v>544</v>
      </c>
      <c r="B320" s="161" t="s">
        <v>457</v>
      </c>
      <c r="C320" s="147" t="s">
        <v>136</v>
      </c>
      <c r="D320" s="149">
        <v>7.18</v>
      </c>
      <c r="E320" s="147" t="s">
        <v>3483</v>
      </c>
      <c r="F320" s="188"/>
      <c r="G320" s="149">
        <f t="shared" si="14"/>
        <v>7.18</v>
      </c>
      <c r="H320" s="149">
        <f t="shared" si="15"/>
        <v>0</v>
      </c>
      <c r="I320" s="60" t="s">
        <v>3061</v>
      </c>
      <c r="J320" s="60"/>
    </row>
    <row r="321" spans="1:10" x14ac:dyDescent="0.2">
      <c r="A321" s="146" t="s">
        <v>545</v>
      </c>
      <c r="B321" s="161" t="s">
        <v>457</v>
      </c>
      <c r="C321" s="147" t="s">
        <v>137</v>
      </c>
      <c r="D321" s="149">
        <v>12.23</v>
      </c>
      <c r="E321" s="147" t="s">
        <v>3490</v>
      </c>
      <c r="F321" s="188"/>
      <c r="G321" s="149">
        <f t="shared" si="14"/>
        <v>12.23</v>
      </c>
      <c r="H321" s="149">
        <f t="shared" si="15"/>
        <v>0</v>
      </c>
      <c r="I321" s="60" t="s">
        <v>3062</v>
      </c>
      <c r="J321" s="60"/>
    </row>
    <row r="322" spans="1:10" x14ac:dyDescent="0.2">
      <c r="A322" s="146" t="s">
        <v>460</v>
      </c>
      <c r="B322" s="161" t="s">
        <v>457</v>
      </c>
      <c r="C322" s="147" t="s">
        <v>138</v>
      </c>
      <c r="D322" s="149">
        <v>8.34</v>
      </c>
      <c r="E322" s="147" t="s">
        <v>3491</v>
      </c>
      <c r="F322" s="188"/>
      <c r="G322" s="149">
        <f t="shared" si="14"/>
        <v>8.34</v>
      </c>
      <c r="H322" s="149">
        <f t="shared" si="15"/>
        <v>0</v>
      </c>
      <c r="I322" s="60" t="s">
        <v>3063</v>
      </c>
      <c r="J322" s="60"/>
    </row>
    <row r="323" spans="1:10" x14ac:dyDescent="0.2">
      <c r="A323" s="146" t="s">
        <v>546</v>
      </c>
      <c r="B323" s="161" t="s">
        <v>457</v>
      </c>
      <c r="C323" s="147" t="s">
        <v>139</v>
      </c>
      <c r="D323" s="149">
        <v>11.66</v>
      </c>
      <c r="E323" s="147" t="s">
        <v>3445</v>
      </c>
      <c r="F323" s="188"/>
      <c r="G323" s="149">
        <f t="shared" si="14"/>
        <v>11.66</v>
      </c>
      <c r="H323" s="149">
        <f t="shared" si="15"/>
        <v>0</v>
      </c>
      <c r="I323" s="60" t="s">
        <v>3064</v>
      </c>
      <c r="J323" s="60"/>
    </row>
    <row r="324" spans="1:10" x14ac:dyDescent="0.2">
      <c r="A324" s="146" t="s">
        <v>547</v>
      </c>
      <c r="B324" s="161" t="s">
        <v>457</v>
      </c>
      <c r="C324" s="147" t="s">
        <v>433</v>
      </c>
      <c r="D324" s="149">
        <v>13.51</v>
      </c>
      <c r="E324" s="147" t="s">
        <v>3450</v>
      </c>
      <c r="F324" s="188"/>
      <c r="G324" s="149">
        <f t="shared" si="14"/>
        <v>13.51</v>
      </c>
      <c r="H324" s="149">
        <f t="shared" si="15"/>
        <v>0</v>
      </c>
      <c r="I324" s="60" t="s">
        <v>3065</v>
      </c>
      <c r="J324" s="60"/>
    </row>
    <row r="325" spans="1:10" x14ac:dyDescent="0.2">
      <c r="A325" s="146" t="s">
        <v>548</v>
      </c>
      <c r="B325" s="161" t="s">
        <v>457</v>
      </c>
      <c r="C325" s="147" t="s">
        <v>140</v>
      </c>
      <c r="D325" s="149">
        <v>13.46</v>
      </c>
      <c r="E325" s="147" t="s">
        <v>857</v>
      </c>
      <c r="F325" s="188"/>
      <c r="G325" s="149">
        <f t="shared" si="14"/>
        <v>13.46</v>
      </c>
      <c r="H325" s="149">
        <f t="shared" si="15"/>
        <v>0</v>
      </c>
      <c r="I325" s="60" t="s">
        <v>3066</v>
      </c>
      <c r="J325" s="60"/>
    </row>
    <row r="326" spans="1:10" x14ac:dyDescent="0.2">
      <c r="A326" s="146" t="s">
        <v>549</v>
      </c>
      <c r="B326" s="161" t="s">
        <v>457</v>
      </c>
      <c r="C326" s="147" t="s">
        <v>435</v>
      </c>
      <c r="D326" s="149">
        <v>20.010000000000002</v>
      </c>
      <c r="E326" s="147" t="s">
        <v>3492</v>
      </c>
      <c r="F326" s="188"/>
      <c r="G326" s="149">
        <f t="shared" si="14"/>
        <v>20.010000000000002</v>
      </c>
      <c r="H326" s="149">
        <f t="shared" si="15"/>
        <v>0</v>
      </c>
      <c r="I326" s="60" t="s">
        <v>3067</v>
      </c>
      <c r="J326" s="60"/>
    </row>
    <row r="327" spans="1:10" x14ac:dyDescent="0.2">
      <c r="A327" s="146" t="s">
        <v>461</v>
      </c>
      <c r="B327" s="161" t="s">
        <v>457</v>
      </c>
      <c r="C327" s="147" t="s">
        <v>462</v>
      </c>
      <c r="D327" s="149">
        <v>51.86</v>
      </c>
      <c r="E327" s="147" t="s">
        <v>3449</v>
      </c>
      <c r="F327" s="188"/>
      <c r="G327" s="149">
        <f t="shared" si="14"/>
        <v>51.86</v>
      </c>
      <c r="H327" s="149">
        <f t="shared" si="15"/>
        <v>0</v>
      </c>
      <c r="I327" s="60" t="s">
        <v>3068</v>
      </c>
      <c r="J327" s="60"/>
    </row>
    <row r="328" spans="1:10" x14ac:dyDescent="0.2">
      <c r="A328" s="146" t="s">
        <v>463</v>
      </c>
      <c r="B328" s="161" t="s">
        <v>457</v>
      </c>
      <c r="C328" s="147" t="s">
        <v>437</v>
      </c>
      <c r="D328" s="149">
        <v>21.92</v>
      </c>
      <c r="E328" s="147" t="s">
        <v>3493</v>
      </c>
      <c r="F328" s="188"/>
      <c r="G328" s="149">
        <f t="shared" si="14"/>
        <v>21.92</v>
      </c>
      <c r="H328" s="149">
        <f t="shared" si="15"/>
        <v>0</v>
      </c>
      <c r="I328" s="60" t="s">
        <v>3069</v>
      </c>
      <c r="J328" s="60"/>
    </row>
    <row r="329" spans="1:10" x14ac:dyDescent="0.2">
      <c r="A329" s="146" t="s">
        <v>550</v>
      </c>
      <c r="B329" s="161" t="s">
        <v>457</v>
      </c>
      <c r="C329" s="147" t="s">
        <v>439</v>
      </c>
      <c r="D329" s="149">
        <v>19.29</v>
      </c>
      <c r="E329" s="147" t="s">
        <v>3484</v>
      </c>
      <c r="F329" s="188"/>
      <c r="G329" s="149">
        <f t="shared" si="14"/>
        <v>19.29</v>
      </c>
      <c r="H329" s="149">
        <f t="shared" si="15"/>
        <v>0</v>
      </c>
      <c r="I329" s="60" t="s">
        <v>3070</v>
      </c>
      <c r="J329" s="60"/>
    </row>
    <row r="330" spans="1:10" x14ac:dyDescent="0.2">
      <c r="A330" s="146" t="s">
        <v>970</v>
      </c>
      <c r="B330" s="161" t="s">
        <v>457</v>
      </c>
      <c r="C330" s="147" t="s">
        <v>464</v>
      </c>
      <c r="D330" s="149">
        <v>38.270000000000003</v>
      </c>
      <c r="E330" s="147" t="s">
        <v>3434</v>
      </c>
      <c r="F330" s="188"/>
      <c r="G330" s="149">
        <f t="shared" si="14"/>
        <v>38.270000000000003</v>
      </c>
      <c r="H330" s="149">
        <f t="shared" si="15"/>
        <v>0</v>
      </c>
      <c r="I330" s="60" t="s">
        <v>3071</v>
      </c>
      <c r="J330" s="60"/>
    </row>
    <row r="331" spans="1:10" x14ac:dyDescent="0.2">
      <c r="A331" s="146" t="s">
        <v>465</v>
      </c>
      <c r="B331" s="161" t="s">
        <v>457</v>
      </c>
      <c r="C331" s="147" t="s">
        <v>440</v>
      </c>
      <c r="D331" s="149">
        <v>37.93</v>
      </c>
      <c r="E331" s="147" t="s">
        <v>3411</v>
      </c>
      <c r="F331" s="188"/>
      <c r="G331" s="149">
        <f t="shared" si="14"/>
        <v>37.93</v>
      </c>
      <c r="H331" s="149">
        <f t="shared" si="15"/>
        <v>0</v>
      </c>
      <c r="I331" s="60" t="s">
        <v>3072</v>
      </c>
      <c r="J331" s="60"/>
    </row>
    <row r="332" spans="1:10" x14ac:dyDescent="0.2">
      <c r="A332" s="146" t="s">
        <v>971</v>
      </c>
      <c r="B332" s="161" t="s">
        <v>457</v>
      </c>
      <c r="C332" s="147" t="s">
        <v>441</v>
      </c>
      <c r="D332" s="149">
        <v>40.47</v>
      </c>
      <c r="E332" s="147" t="s">
        <v>3411</v>
      </c>
      <c r="F332" s="188"/>
      <c r="G332" s="149">
        <f t="shared" si="14"/>
        <v>40.47</v>
      </c>
      <c r="H332" s="149">
        <f t="shared" si="15"/>
        <v>0</v>
      </c>
      <c r="I332" s="60" t="s">
        <v>3073</v>
      </c>
      <c r="J332" s="60"/>
    </row>
    <row r="333" spans="1:10" x14ac:dyDescent="0.2">
      <c r="A333" s="146" t="s">
        <v>972</v>
      </c>
      <c r="B333" s="161" t="s">
        <v>457</v>
      </c>
      <c r="C333" s="147" t="s">
        <v>466</v>
      </c>
      <c r="D333" s="149">
        <v>88.36</v>
      </c>
      <c r="E333" s="147" t="s">
        <v>3494</v>
      </c>
      <c r="F333" s="188"/>
      <c r="G333" s="149">
        <f t="shared" si="14"/>
        <v>88.36</v>
      </c>
      <c r="H333" s="149">
        <f t="shared" si="15"/>
        <v>0</v>
      </c>
      <c r="I333" s="60" t="s">
        <v>3074</v>
      </c>
      <c r="J333" s="60"/>
    </row>
    <row r="334" spans="1:10" x14ac:dyDescent="0.2">
      <c r="A334" s="146" t="s">
        <v>973</v>
      </c>
      <c r="B334" s="161" t="s">
        <v>457</v>
      </c>
      <c r="C334" s="147" t="s">
        <v>442</v>
      </c>
      <c r="D334" s="149">
        <v>52.27</v>
      </c>
      <c r="E334" s="147" t="s">
        <v>3423</v>
      </c>
      <c r="F334" s="188"/>
      <c r="G334" s="149">
        <f t="shared" si="14"/>
        <v>52.27</v>
      </c>
      <c r="H334" s="149">
        <f t="shared" si="15"/>
        <v>0</v>
      </c>
      <c r="I334" s="60" t="s">
        <v>3075</v>
      </c>
      <c r="J334" s="60"/>
    </row>
    <row r="335" spans="1:10" x14ac:dyDescent="0.2">
      <c r="A335" s="146" t="s">
        <v>467</v>
      </c>
      <c r="B335" s="161" t="s">
        <v>457</v>
      </c>
      <c r="C335" s="147" t="s">
        <v>443</v>
      </c>
      <c r="D335" s="149">
        <v>106.91</v>
      </c>
      <c r="E335" s="147" t="s">
        <v>3495</v>
      </c>
      <c r="F335" s="188"/>
      <c r="G335" s="149">
        <f t="shared" si="14"/>
        <v>106.91</v>
      </c>
      <c r="H335" s="149">
        <f t="shared" si="15"/>
        <v>0</v>
      </c>
      <c r="I335" s="60" t="s">
        <v>3076</v>
      </c>
      <c r="J335" s="60"/>
    </row>
    <row r="336" spans="1:10" x14ac:dyDescent="0.2">
      <c r="A336" s="146" t="s">
        <v>469</v>
      </c>
      <c r="B336" s="161" t="s">
        <v>468</v>
      </c>
      <c r="C336" s="147" t="s">
        <v>428</v>
      </c>
      <c r="D336" s="149">
        <v>10.86</v>
      </c>
      <c r="E336" s="147" t="s">
        <v>3487</v>
      </c>
      <c r="F336" s="188"/>
      <c r="G336" s="149">
        <f t="shared" si="14"/>
        <v>10.86</v>
      </c>
      <c r="H336" s="149">
        <f t="shared" si="15"/>
        <v>0</v>
      </c>
      <c r="I336" s="60" t="s">
        <v>3077</v>
      </c>
      <c r="J336" s="60"/>
    </row>
    <row r="337" spans="1:10" x14ac:dyDescent="0.2">
      <c r="A337" s="146" t="s">
        <v>470</v>
      </c>
      <c r="B337" s="161" t="s">
        <v>468</v>
      </c>
      <c r="C337" s="147" t="s">
        <v>429</v>
      </c>
      <c r="D337" s="149">
        <v>10.029999999999999</v>
      </c>
      <c r="E337" s="147" t="s">
        <v>934</v>
      </c>
      <c r="F337" s="188"/>
      <c r="G337" s="149">
        <f t="shared" si="14"/>
        <v>10.029999999999999</v>
      </c>
      <c r="H337" s="149">
        <f t="shared" si="15"/>
        <v>0</v>
      </c>
      <c r="I337" s="60" t="s">
        <v>3078</v>
      </c>
      <c r="J337" s="60"/>
    </row>
    <row r="338" spans="1:10" x14ac:dyDescent="0.2">
      <c r="A338" s="146" t="s">
        <v>551</v>
      </c>
      <c r="B338" s="161" t="s">
        <v>468</v>
      </c>
      <c r="C338" s="147" t="s">
        <v>430</v>
      </c>
      <c r="D338" s="149">
        <v>8.6199999999999992</v>
      </c>
      <c r="E338" s="147" t="s">
        <v>3488</v>
      </c>
      <c r="F338" s="188"/>
      <c r="G338" s="149">
        <f t="shared" si="14"/>
        <v>8.6199999999999992</v>
      </c>
      <c r="H338" s="149">
        <f t="shared" si="15"/>
        <v>0</v>
      </c>
      <c r="I338" s="60" t="s">
        <v>3079</v>
      </c>
      <c r="J338" s="60"/>
    </row>
    <row r="339" spans="1:10" x14ac:dyDescent="0.2">
      <c r="A339" s="146" t="s">
        <v>471</v>
      </c>
      <c r="B339" s="161" t="s">
        <v>468</v>
      </c>
      <c r="C339" s="147" t="s">
        <v>136</v>
      </c>
      <c r="D339" s="149">
        <v>9.35</v>
      </c>
      <c r="E339" s="147" t="s">
        <v>3496</v>
      </c>
      <c r="F339" s="188"/>
      <c r="G339" s="149">
        <f t="shared" si="14"/>
        <v>9.35</v>
      </c>
      <c r="H339" s="149">
        <f t="shared" si="15"/>
        <v>0</v>
      </c>
      <c r="I339" s="60" t="s">
        <v>3080</v>
      </c>
      <c r="J339" s="60"/>
    </row>
    <row r="340" spans="1:10" x14ac:dyDescent="0.2">
      <c r="A340" s="146" t="s">
        <v>552</v>
      </c>
      <c r="B340" s="161" t="s">
        <v>468</v>
      </c>
      <c r="C340" s="147" t="s">
        <v>137</v>
      </c>
      <c r="D340" s="149">
        <v>19.52</v>
      </c>
      <c r="E340" s="147" t="s">
        <v>3445</v>
      </c>
      <c r="F340" s="188"/>
      <c r="G340" s="149">
        <f t="shared" si="14"/>
        <v>19.52</v>
      </c>
      <c r="H340" s="149">
        <f t="shared" si="15"/>
        <v>0</v>
      </c>
      <c r="I340" s="60" t="s">
        <v>3081</v>
      </c>
      <c r="J340" s="60"/>
    </row>
    <row r="341" spans="1:10" x14ac:dyDescent="0.2">
      <c r="A341" s="146" t="s">
        <v>472</v>
      </c>
      <c r="B341" s="161" t="s">
        <v>468</v>
      </c>
      <c r="C341" s="147" t="s">
        <v>138</v>
      </c>
      <c r="D341" s="149">
        <v>10.48</v>
      </c>
      <c r="E341" s="147" t="s">
        <v>3497</v>
      </c>
      <c r="F341" s="188"/>
      <c r="G341" s="149">
        <f t="shared" si="14"/>
        <v>10.48</v>
      </c>
      <c r="H341" s="149">
        <f t="shared" si="15"/>
        <v>0</v>
      </c>
      <c r="I341" s="60" t="s">
        <v>3082</v>
      </c>
      <c r="J341" s="60"/>
    </row>
    <row r="342" spans="1:10" x14ac:dyDescent="0.2">
      <c r="A342" s="146" t="s">
        <v>553</v>
      </c>
      <c r="B342" s="161" t="s">
        <v>468</v>
      </c>
      <c r="C342" s="147" t="s">
        <v>139</v>
      </c>
      <c r="D342" s="149">
        <v>17.48</v>
      </c>
      <c r="E342" s="147" t="s">
        <v>3498</v>
      </c>
      <c r="F342" s="188"/>
      <c r="G342" s="149">
        <f t="shared" si="14"/>
        <v>17.48</v>
      </c>
      <c r="H342" s="149">
        <f t="shared" si="15"/>
        <v>0</v>
      </c>
      <c r="I342" s="60" t="s">
        <v>3083</v>
      </c>
      <c r="J342" s="60"/>
    </row>
    <row r="343" spans="1:10" x14ac:dyDescent="0.2">
      <c r="A343" s="146" t="s">
        <v>554</v>
      </c>
      <c r="B343" s="161" t="s">
        <v>468</v>
      </c>
      <c r="C343" s="147" t="s">
        <v>433</v>
      </c>
      <c r="D343" s="149">
        <v>12.18</v>
      </c>
      <c r="E343" s="147" t="s">
        <v>3445</v>
      </c>
      <c r="F343" s="188"/>
      <c r="G343" s="149">
        <f t="shared" si="14"/>
        <v>12.18</v>
      </c>
      <c r="H343" s="149">
        <f t="shared" si="15"/>
        <v>0</v>
      </c>
      <c r="I343" s="60" t="s">
        <v>3084</v>
      </c>
      <c r="J343" s="60"/>
    </row>
    <row r="344" spans="1:10" x14ac:dyDescent="0.2">
      <c r="A344" s="146" t="s">
        <v>555</v>
      </c>
      <c r="B344" s="161" t="s">
        <v>468</v>
      </c>
      <c r="C344" s="147" t="s">
        <v>140</v>
      </c>
      <c r="D344" s="149">
        <v>14.95</v>
      </c>
      <c r="E344" s="147" t="s">
        <v>3409</v>
      </c>
      <c r="F344" s="188"/>
      <c r="G344" s="149">
        <f t="shared" si="14"/>
        <v>14.95</v>
      </c>
      <c r="H344" s="149">
        <f t="shared" si="15"/>
        <v>0</v>
      </c>
      <c r="I344" s="60" t="s">
        <v>3085</v>
      </c>
      <c r="J344" s="60"/>
    </row>
    <row r="345" spans="1:10" x14ac:dyDescent="0.2">
      <c r="A345" s="146" t="s">
        <v>556</v>
      </c>
      <c r="B345" s="161" t="s">
        <v>468</v>
      </c>
      <c r="C345" s="147" t="s">
        <v>435</v>
      </c>
      <c r="D345" s="149">
        <v>23.52</v>
      </c>
      <c r="E345" s="147" t="s">
        <v>3410</v>
      </c>
      <c r="F345" s="188"/>
      <c r="G345" s="149">
        <f t="shared" si="14"/>
        <v>23.52</v>
      </c>
      <c r="H345" s="149">
        <f t="shared" si="15"/>
        <v>0</v>
      </c>
      <c r="I345" s="60" t="s">
        <v>3086</v>
      </c>
      <c r="J345" s="60"/>
    </row>
    <row r="346" spans="1:10" x14ac:dyDescent="0.2">
      <c r="A346" s="146" t="s">
        <v>473</v>
      </c>
      <c r="B346" s="161" t="s">
        <v>468</v>
      </c>
      <c r="C346" s="147" t="s">
        <v>462</v>
      </c>
      <c r="D346" s="149">
        <v>58.58</v>
      </c>
      <c r="E346" s="147" t="s">
        <v>3449</v>
      </c>
      <c r="F346" s="188"/>
      <c r="G346" s="149">
        <f t="shared" si="14"/>
        <v>58.58</v>
      </c>
      <c r="H346" s="149">
        <f t="shared" si="15"/>
        <v>0</v>
      </c>
      <c r="I346" s="60" t="s">
        <v>3087</v>
      </c>
      <c r="J346" s="60" t="s">
        <v>3408</v>
      </c>
    </row>
    <row r="347" spans="1:10" x14ac:dyDescent="0.2">
      <c r="A347" s="146" t="s">
        <v>557</v>
      </c>
      <c r="B347" s="161" t="s">
        <v>468</v>
      </c>
      <c r="C347" s="147" t="s">
        <v>437</v>
      </c>
      <c r="D347" s="149">
        <v>22.73</v>
      </c>
      <c r="E347" s="147" t="s">
        <v>3410</v>
      </c>
      <c r="F347" s="188"/>
      <c r="G347" s="149">
        <f t="shared" si="14"/>
        <v>22.73</v>
      </c>
      <c r="H347" s="149">
        <f t="shared" si="15"/>
        <v>0</v>
      </c>
      <c r="I347" s="60" t="s">
        <v>3088</v>
      </c>
      <c r="J347" s="60"/>
    </row>
    <row r="348" spans="1:10" x14ac:dyDescent="0.2">
      <c r="A348" s="146" t="s">
        <v>558</v>
      </c>
      <c r="B348" s="161" t="s">
        <v>468</v>
      </c>
      <c r="C348" s="147" t="s">
        <v>439</v>
      </c>
      <c r="D348" s="149">
        <v>23.98</v>
      </c>
      <c r="E348" s="147" t="s">
        <v>3499</v>
      </c>
      <c r="F348" s="188"/>
      <c r="G348" s="149">
        <f t="shared" si="14"/>
        <v>23.98</v>
      </c>
      <c r="H348" s="149">
        <f t="shared" si="15"/>
        <v>0</v>
      </c>
      <c r="I348" s="60" t="s">
        <v>3089</v>
      </c>
      <c r="J348" s="60"/>
    </row>
    <row r="349" spans="1:10" x14ac:dyDescent="0.2">
      <c r="A349" s="146" t="s">
        <v>974</v>
      </c>
      <c r="B349" s="161" t="s">
        <v>468</v>
      </c>
      <c r="C349" s="147" t="s">
        <v>464</v>
      </c>
      <c r="D349" s="149">
        <v>60.22</v>
      </c>
      <c r="E349" s="147" t="s">
        <v>3434</v>
      </c>
      <c r="F349" s="188"/>
      <c r="G349" s="149">
        <f t="shared" si="14"/>
        <v>60.22</v>
      </c>
      <c r="H349" s="149">
        <f t="shared" si="15"/>
        <v>0</v>
      </c>
      <c r="I349" s="60" t="s">
        <v>3090</v>
      </c>
      <c r="J349" s="60"/>
    </row>
    <row r="350" spans="1:10" x14ac:dyDescent="0.2">
      <c r="A350" s="146" t="s">
        <v>474</v>
      </c>
      <c r="B350" s="161" t="s">
        <v>468</v>
      </c>
      <c r="C350" s="147" t="s">
        <v>440</v>
      </c>
      <c r="D350" s="149">
        <v>49.65</v>
      </c>
      <c r="E350" s="147" t="s">
        <v>3449</v>
      </c>
      <c r="F350" s="188"/>
      <c r="G350" s="149">
        <f t="shared" si="14"/>
        <v>49.65</v>
      </c>
      <c r="H350" s="149">
        <f t="shared" si="15"/>
        <v>0</v>
      </c>
      <c r="I350" s="60" t="s">
        <v>3091</v>
      </c>
      <c r="J350" s="60"/>
    </row>
    <row r="351" spans="1:10" x14ac:dyDescent="0.2">
      <c r="A351" s="146" t="s">
        <v>975</v>
      </c>
      <c r="B351" s="161" t="s">
        <v>468</v>
      </c>
      <c r="C351" s="147" t="s">
        <v>441</v>
      </c>
      <c r="D351" s="149">
        <v>45.55</v>
      </c>
      <c r="E351" s="147" t="s">
        <v>3432</v>
      </c>
      <c r="F351" s="188"/>
      <c r="G351" s="149">
        <f t="shared" si="14"/>
        <v>45.55</v>
      </c>
      <c r="H351" s="149">
        <f t="shared" si="15"/>
        <v>0</v>
      </c>
      <c r="I351" s="60" t="s">
        <v>3092</v>
      </c>
      <c r="J351" s="60"/>
    </row>
    <row r="352" spans="1:10" x14ac:dyDescent="0.2">
      <c r="A352" s="146" t="s">
        <v>976</v>
      </c>
      <c r="B352" s="161" t="s">
        <v>468</v>
      </c>
      <c r="C352" s="147" t="s">
        <v>442</v>
      </c>
      <c r="D352" s="149">
        <v>87.66</v>
      </c>
      <c r="E352" s="147" t="s">
        <v>3500</v>
      </c>
      <c r="F352" s="188"/>
      <c r="G352" s="149">
        <f t="shared" si="14"/>
        <v>87.66</v>
      </c>
      <c r="H352" s="149">
        <f t="shared" si="15"/>
        <v>0</v>
      </c>
      <c r="I352" s="60" t="s">
        <v>3093</v>
      </c>
      <c r="J352" s="60"/>
    </row>
    <row r="353" spans="1:10" x14ac:dyDescent="0.2">
      <c r="A353" s="146" t="s">
        <v>475</v>
      </c>
      <c r="B353" s="161" t="s">
        <v>468</v>
      </c>
      <c r="C353" s="147" t="s">
        <v>443</v>
      </c>
      <c r="D353" s="149">
        <v>153.57</v>
      </c>
      <c r="E353" s="147" t="s">
        <v>3495</v>
      </c>
      <c r="F353" s="188"/>
      <c r="G353" s="149">
        <f t="shared" si="14"/>
        <v>153.57</v>
      </c>
      <c r="H353" s="149">
        <f t="shared" si="15"/>
        <v>0</v>
      </c>
      <c r="I353" s="60" t="s">
        <v>3094</v>
      </c>
      <c r="J353" s="60"/>
    </row>
    <row r="354" spans="1:10" x14ac:dyDescent="0.2">
      <c r="A354" s="146" t="s">
        <v>477</v>
      </c>
      <c r="B354" s="161" t="s">
        <v>476</v>
      </c>
      <c r="C354" s="147">
        <v>12</v>
      </c>
      <c r="D354" s="149">
        <v>59.65</v>
      </c>
      <c r="E354" s="147" t="s">
        <v>3449</v>
      </c>
      <c r="F354" s="188"/>
      <c r="G354" s="149">
        <f t="shared" si="14"/>
        <v>59.65</v>
      </c>
      <c r="H354" s="149">
        <f t="shared" si="15"/>
        <v>0</v>
      </c>
      <c r="I354" s="60" t="s">
        <v>3095</v>
      </c>
      <c r="J354" s="60" t="s">
        <v>3408</v>
      </c>
    </row>
    <row r="355" spans="1:10" x14ac:dyDescent="0.2">
      <c r="A355" s="146" t="s">
        <v>478</v>
      </c>
      <c r="B355" s="161" t="s">
        <v>476</v>
      </c>
      <c r="C355" s="147">
        <v>15</v>
      </c>
      <c r="D355" s="149">
        <v>32.520000000000003</v>
      </c>
      <c r="E355" s="147" t="s">
        <v>3449</v>
      </c>
      <c r="F355" s="188"/>
      <c r="G355" s="149">
        <f t="shared" si="14"/>
        <v>32.520000000000003</v>
      </c>
      <c r="H355" s="149">
        <f t="shared" si="15"/>
        <v>0</v>
      </c>
      <c r="I355" s="60" t="s">
        <v>3096</v>
      </c>
      <c r="J355" s="60" t="s">
        <v>3408</v>
      </c>
    </row>
    <row r="356" spans="1:10" x14ac:dyDescent="0.2">
      <c r="A356" s="146" t="s">
        <v>479</v>
      </c>
      <c r="B356" s="161" t="s">
        <v>476</v>
      </c>
      <c r="C356" s="147">
        <v>18</v>
      </c>
      <c r="D356" s="149">
        <v>38.770000000000003</v>
      </c>
      <c r="E356" s="147" t="s">
        <v>3449</v>
      </c>
      <c r="F356" s="188"/>
      <c r="G356" s="149">
        <f t="shared" si="14"/>
        <v>38.770000000000003</v>
      </c>
      <c r="H356" s="149">
        <f t="shared" si="15"/>
        <v>0</v>
      </c>
      <c r="I356" s="60" t="s">
        <v>3097</v>
      </c>
      <c r="J356" s="60" t="s">
        <v>3408</v>
      </c>
    </row>
    <row r="357" spans="1:10" x14ac:dyDescent="0.2">
      <c r="A357" s="146" t="s">
        <v>480</v>
      </c>
      <c r="B357" s="161" t="s">
        <v>476</v>
      </c>
      <c r="C357" s="147">
        <v>22</v>
      </c>
      <c r="D357" s="149">
        <v>46.02</v>
      </c>
      <c r="E357" s="147" t="s">
        <v>3449</v>
      </c>
      <c r="F357" s="188"/>
      <c r="G357" s="149">
        <f t="shared" si="14"/>
        <v>46.02</v>
      </c>
      <c r="H357" s="149">
        <f t="shared" si="15"/>
        <v>0</v>
      </c>
      <c r="I357" s="60" t="s">
        <v>3098</v>
      </c>
      <c r="J357" s="60" t="s">
        <v>3408</v>
      </c>
    </row>
    <row r="358" spans="1:10" x14ac:dyDescent="0.2">
      <c r="A358" s="146" t="s">
        <v>481</v>
      </c>
      <c r="B358" s="161" t="s">
        <v>529</v>
      </c>
      <c r="C358" s="147" t="s">
        <v>136</v>
      </c>
      <c r="D358" s="149">
        <v>30.73</v>
      </c>
      <c r="E358" s="147" t="s">
        <v>3493</v>
      </c>
      <c r="F358" s="188"/>
      <c r="G358" s="149">
        <f t="shared" si="14"/>
        <v>30.73</v>
      </c>
      <c r="H358" s="149">
        <f t="shared" si="15"/>
        <v>0</v>
      </c>
      <c r="I358" s="60" t="s">
        <v>3099</v>
      </c>
      <c r="J358" s="60"/>
    </row>
    <row r="359" spans="1:10" x14ac:dyDescent="0.2">
      <c r="A359" s="146" t="s">
        <v>482</v>
      </c>
      <c r="B359" s="161" t="s">
        <v>529</v>
      </c>
      <c r="C359" s="147" t="s">
        <v>138</v>
      </c>
      <c r="D359" s="149">
        <v>56.47</v>
      </c>
      <c r="E359" s="147" t="s">
        <v>3501</v>
      </c>
      <c r="F359" s="188"/>
      <c r="G359" s="149">
        <f t="shared" si="14"/>
        <v>56.47</v>
      </c>
      <c r="H359" s="149">
        <f t="shared" si="15"/>
        <v>0</v>
      </c>
      <c r="I359" s="60" t="s">
        <v>3100</v>
      </c>
      <c r="J359" s="60"/>
    </row>
    <row r="360" spans="1:10" x14ac:dyDescent="0.2">
      <c r="A360" s="146" t="s">
        <v>483</v>
      </c>
      <c r="B360" s="161" t="s">
        <v>529</v>
      </c>
      <c r="C360" s="147" t="s">
        <v>140</v>
      </c>
      <c r="D360" s="149">
        <v>48.85</v>
      </c>
      <c r="E360" s="147" t="s">
        <v>856</v>
      </c>
      <c r="F360" s="188"/>
      <c r="G360" s="149">
        <f t="shared" si="14"/>
        <v>48.85</v>
      </c>
      <c r="H360" s="149">
        <f t="shared" si="15"/>
        <v>0</v>
      </c>
      <c r="I360" s="60" t="s">
        <v>3101</v>
      </c>
      <c r="J360" s="60"/>
    </row>
    <row r="361" spans="1:10" x14ac:dyDescent="0.2">
      <c r="A361" s="146" t="s">
        <v>484</v>
      </c>
      <c r="B361" s="161" t="s">
        <v>529</v>
      </c>
      <c r="C361" s="147" t="s">
        <v>439</v>
      </c>
      <c r="D361" s="149">
        <v>78.819999999999993</v>
      </c>
      <c r="E361" s="147" t="s">
        <v>3423</v>
      </c>
      <c r="F361" s="188"/>
      <c r="G361" s="149">
        <f t="shared" si="14"/>
        <v>78.819999999999993</v>
      </c>
      <c r="H361" s="149">
        <f t="shared" si="15"/>
        <v>0</v>
      </c>
      <c r="I361" s="60" t="s">
        <v>3102</v>
      </c>
      <c r="J361" s="60"/>
    </row>
    <row r="362" spans="1:10" x14ac:dyDescent="0.2">
      <c r="A362" s="146" t="s">
        <v>977</v>
      </c>
      <c r="B362" s="161" t="s">
        <v>529</v>
      </c>
      <c r="C362" s="147" t="s">
        <v>441</v>
      </c>
      <c r="D362" s="149">
        <v>160.30000000000001</v>
      </c>
      <c r="E362" s="147" t="s">
        <v>3429</v>
      </c>
      <c r="F362" s="188"/>
      <c r="G362" s="149">
        <f t="shared" si="14"/>
        <v>160.30000000000001</v>
      </c>
      <c r="H362" s="149">
        <f t="shared" si="15"/>
        <v>0</v>
      </c>
      <c r="I362" s="60" t="s">
        <v>3103</v>
      </c>
      <c r="J362" s="60"/>
    </row>
    <row r="363" spans="1:10" x14ac:dyDescent="0.2">
      <c r="A363" s="146" t="s">
        <v>485</v>
      </c>
      <c r="B363" s="161" t="s">
        <v>530</v>
      </c>
      <c r="C363" s="147" t="s">
        <v>136</v>
      </c>
      <c r="D363" s="149">
        <v>32.68</v>
      </c>
      <c r="E363" s="147" t="s">
        <v>3501</v>
      </c>
      <c r="F363" s="188"/>
      <c r="G363" s="149">
        <f t="shared" ref="G363:G383" si="16">D363*(1-$G$5)</f>
        <v>32.68</v>
      </c>
      <c r="H363" s="149">
        <f t="shared" ref="H363:H383" si="17">F363*G363</f>
        <v>0</v>
      </c>
      <c r="I363" s="60" t="s">
        <v>3104</v>
      </c>
      <c r="J363" s="60"/>
    </row>
    <row r="364" spans="1:10" x14ac:dyDescent="0.2">
      <c r="A364" s="146" t="s">
        <v>486</v>
      </c>
      <c r="B364" s="161" t="s">
        <v>530</v>
      </c>
      <c r="C364" s="147" t="s">
        <v>138</v>
      </c>
      <c r="D364" s="149">
        <v>34.86</v>
      </c>
      <c r="E364" s="147" t="s">
        <v>3410</v>
      </c>
      <c r="F364" s="188"/>
      <c r="G364" s="149">
        <f t="shared" si="16"/>
        <v>34.86</v>
      </c>
      <c r="H364" s="149">
        <f t="shared" si="17"/>
        <v>0</v>
      </c>
      <c r="I364" s="60" t="s">
        <v>3105</v>
      </c>
      <c r="J364" s="60"/>
    </row>
    <row r="365" spans="1:10" x14ac:dyDescent="0.2">
      <c r="A365" s="146" t="s">
        <v>487</v>
      </c>
      <c r="B365" s="161" t="s">
        <v>530</v>
      </c>
      <c r="C365" s="147" t="s">
        <v>140</v>
      </c>
      <c r="D365" s="149">
        <v>53.59</v>
      </c>
      <c r="E365" s="147" t="s">
        <v>3422</v>
      </c>
      <c r="F365" s="188"/>
      <c r="G365" s="149">
        <f t="shared" si="16"/>
        <v>53.59</v>
      </c>
      <c r="H365" s="149">
        <f t="shared" si="17"/>
        <v>0</v>
      </c>
      <c r="I365" s="60" t="s">
        <v>3106</v>
      </c>
      <c r="J365" s="60"/>
    </row>
    <row r="366" spans="1:10" x14ac:dyDescent="0.2">
      <c r="A366" s="146" t="s">
        <v>488</v>
      </c>
      <c r="B366" s="161" t="s">
        <v>530</v>
      </c>
      <c r="C366" s="147" t="s">
        <v>489</v>
      </c>
      <c r="D366" s="149">
        <v>88.62</v>
      </c>
      <c r="E366" s="147" t="s">
        <v>436</v>
      </c>
      <c r="F366" s="188"/>
      <c r="G366" s="149">
        <f t="shared" si="16"/>
        <v>88.62</v>
      </c>
      <c r="H366" s="149">
        <f t="shared" si="17"/>
        <v>0</v>
      </c>
      <c r="I366" s="60" t="s">
        <v>3107</v>
      </c>
      <c r="J366" s="60"/>
    </row>
    <row r="367" spans="1:10" x14ac:dyDescent="0.2">
      <c r="A367" s="146" t="s">
        <v>491</v>
      </c>
      <c r="B367" s="161" t="s">
        <v>490</v>
      </c>
      <c r="C367" s="147" t="s">
        <v>433</v>
      </c>
      <c r="D367" s="149">
        <v>33.31</v>
      </c>
      <c r="E367" s="147" t="s">
        <v>3449</v>
      </c>
      <c r="F367" s="188"/>
      <c r="G367" s="149">
        <f t="shared" si="16"/>
        <v>33.31</v>
      </c>
      <c r="H367" s="149">
        <f t="shared" si="17"/>
        <v>0</v>
      </c>
      <c r="I367" s="60" t="s">
        <v>3108</v>
      </c>
      <c r="J367" s="60" t="s">
        <v>3408</v>
      </c>
    </row>
    <row r="368" spans="1:10" x14ac:dyDescent="0.2">
      <c r="A368" s="146" t="s">
        <v>493</v>
      </c>
      <c r="B368" s="161" t="s">
        <v>492</v>
      </c>
      <c r="C368" s="147" t="s">
        <v>429</v>
      </c>
      <c r="D368" s="149">
        <v>16.97</v>
      </c>
      <c r="E368" s="147" t="s">
        <v>3502</v>
      </c>
      <c r="F368" s="188"/>
      <c r="G368" s="149">
        <f t="shared" si="16"/>
        <v>16.97</v>
      </c>
      <c r="H368" s="149">
        <f t="shared" si="17"/>
        <v>0</v>
      </c>
      <c r="I368" s="60" t="s">
        <v>3109</v>
      </c>
      <c r="J368" s="60"/>
    </row>
    <row r="369" spans="1:10" x14ac:dyDescent="0.2">
      <c r="A369" s="146" t="s">
        <v>494</v>
      </c>
      <c r="B369" s="161" t="s">
        <v>492</v>
      </c>
      <c r="C369" s="147" t="s">
        <v>136</v>
      </c>
      <c r="D369" s="149">
        <v>18.07</v>
      </c>
      <c r="E369" s="147" t="s">
        <v>3503</v>
      </c>
      <c r="F369" s="188"/>
      <c r="G369" s="149">
        <f t="shared" si="16"/>
        <v>18.07</v>
      </c>
      <c r="H369" s="149">
        <f t="shared" si="17"/>
        <v>0</v>
      </c>
      <c r="I369" s="60" t="s">
        <v>3110</v>
      </c>
      <c r="J369" s="60"/>
    </row>
    <row r="370" spans="1:10" x14ac:dyDescent="0.2">
      <c r="A370" s="146" t="s">
        <v>495</v>
      </c>
      <c r="B370" s="161" t="s">
        <v>492</v>
      </c>
      <c r="C370" s="147" t="s">
        <v>138</v>
      </c>
      <c r="D370" s="149">
        <v>24.96</v>
      </c>
      <c r="E370" s="147" t="s">
        <v>3492</v>
      </c>
      <c r="F370" s="188"/>
      <c r="G370" s="149">
        <f t="shared" si="16"/>
        <v>24.96</v>
      </c>
      <c r="H370" s="149">
        <f t="shared" si="17"/>
        <v>0</v>
      </c>
      <c r="I370" s="60" t="s">
        <v>3111</v>
      </c>
      <c r="J370" s="60"/>
    </row>
    <row r="371" spans="1:10" x14ac:dyDescent="0.2">
      <c r="A371" s="146" t="s">
        <v>496</v>
      </c>
      <c r="B371" s="161" t="s">
        <v>492</v>
      </c>
      <c r="C371" s="147" t="s">
        <v>140</v>
      </c>
      <c r="D371" s="149">
        <v>33.35</v>
      </c>
      <c r="E371" s="147" t="s">
        <v>3499</v>
      </c>
      <c r="F371" s="188"/>
      <c r="G371" s="149">
        <f t="shared" si="16"/>
        <v>33.35</v>
      </c>
      <c r="H371" s="149">
        <f t="shared" si="17"/>
        <v>0</v>
      </c>
      <c r="I371" s="60" t="s">
        <v>3112</v>
      </c>
      <c r="J371" s="60"/>
    </row>
    <row r="372" spans="1:10" x14ac:dyDescent="0.2">
      <c r="A372" s="146" t="s">
        <v>510</v>
      </c>
      <c r="B372" s="161" t="s">
        <v>509</v>
      </c>
      <c r="C372" s="147" t="s">
        <v>511</v>
      </c>
      <c r="D372" s="149">
        <v>89.15</v>
      </c>
      <c r="E372" s="147">
        <v>1</v>
      </c>
      <c r="F372" s="188"/>
      <c r="G372" s="149">
        <f t="shared" si="16"/>
        <v>89.15</v>
      </c>
      <c r="H372" s="149">
        <f t="shared" si="17"/>
        <v>0</v>
      </c>
      <c r="I372" s="60" t="s">
        <v>3113</v>
      </c>
      <c r="J372" s="60"/>
    </row>
    <row r="373" spans="1:10" x14ac:dyDescent="0.2">
      <c r="A373" s="150"/>
      <c r="B373" s="147" t="s">
        <v>1022</v>
      </c>
      <c r="C373" s="152"/>
      <c r="D373" s="149">
        <v>0</v>
      </c>
      <c r="E373" s="147"/>
      <c r="F373" s="165"/>
      <c r="G373" s="149">
        <f t="shared" si="16"/>
        <v>0</v>
      </c>
      <c r="H373" s="149">
        <f t="shared" si="17"/>
        <v>0</v>
      </c>
      <c r="I373" s="60"/>
      <c r="J373" s="60"/>
    </row>
    <row r="374" spans="1:10" x14ac:dyDescent="0.2">
      <c r="A374" s="146" t="s">
        <v>497</v>
      </c>
      <c r="B374" s="161" t="s">
        <v>1023</v>
      </c>
      <c r="C374" s="147">
        <v>12</v>
      </c>
      <c r="D374" s="149">
        <v>0.56999999999999995</v>
      </c>
      <c r="E374" s="147" t="s">
        <v>498</v>
      </c>
      <c r="F374" s="165"/>
      <c r="G374" s="149">
        <f t="shared" si="16"/>
        <v>0.56999999999999995</v>
      </c>
      <c r="H374" s="149">
        <f t="shared" si="17"/>
        <v>0</v>
      </c>
      <c r="I374" s="60" t="s">
        <v>3114</v>
      </c>
      <c r="J374" s="60"/>
    </row>
    <row r="375" spans="1:10" x14ac:dyDescent="0.2">
      <c r="A375" s="146" t="s">
        <v>499</v>
      </c>
      <c r="B375" s="161" t="s">
        <v>1023</v>
      </c>
      <c r="C375" s="147">
        <v>15</v>
      </c>
      <c r="D375" s="149">
        <v>0.64</v>
      </c>
      <c r="E375" s="147" t="s">
        <v>498</v>
      </c>
      <c r="F375" s="165"/>
      <c r="G375" s="149">
        <f t="shared" si="16"/>
        <v>0.64</v>
      </c>
      <c r="H375" s="149">
        <f t="shared" si="17"/>
        <v>0</v>
      </c>
      <c r="I375" s="60" t="s">
        <v>3115</v>
      </c>
      <c r="J375" s="60"/>
    </row>
    <row r="376" spans="1:10" x14ac:dyDescent="0.2">
      <c r="A376" s="146" t="s">
        <v>500</v>
      </c>
      <c r="B376" s="161" t="s">
        <v>1023</v>
      </c>
      <c r="C376" s="147">
        <v>18</v>
      </c>
      <c r="D376" s="149">
        <v>0.79</v>
      </c>
      <c r="E376" s="147" t="s">
        <v>501</v>
      </c>
      <c r="F376" s="165"/>
      <c r="G376" s="149">
        <f t="shared" si="16"/>
        <v>0.79</v>
      </c>
      <c r="H376" s="149">
        <f t="shared" si="17"/>
        <v>0</v>
      </c>
      <c r="I376" s="60" t="s">
        <v>3116</v>
      </c>
      <c r="J376" s="60"/>
    </row>
    <row r="377" spans="1:10" x14ac:dyDescent="0.2">
      <c r="A377" s="146" t="s">
        <v>502</v>
      </c>
      <c r="B377" s="161" t="s">
        <v>1023</v>
      </c>
      <c r="C377" s="147">
        <v>22</v>
      </c>
      <c r="D377" s="149">
        <v>0.86</v>
      </c>
      <c r="E377" s="147" t="s">
        <v>501</v>
      </c>
      <c r="F377" s="165"/>
      <c r="G377" s="149">
        <f t="shared" si="16"/>
        <v>0.86</v>
      </c>
      <c r="H377" s="149">
        <f t="shared" si="17"/>
        <v>0</v>
      </c>
      <c r="I377" s="60" t="s">
        <v>3117</v>
      </c>
      <c r="J377" s="60"/>
    </row>
    <row r="378" spans="1:10" x14ac:dyDescent="0.2">
      <c r="A378" s="146" t="s">
        <v>503</v>
      </c>
      <c r="B378" s="161" t="s">
        <v>1023</v>
      </c>
      <c r="C378" s="147">
        <v>28</v>
      </c>
      <c r="D378" s="149">
        <v>1.04</v>
      </c>
      <c r="E378" s="147" t="s">
        <v>501</v>
      </c>
      <c r="F378" s="165"/>
      <c r="G378" s="149">
        <f t="shared" si="16"/>
        <v>1.04</v>
      </c>
      <c r="H378" s="149">
        <f t="shared" si="17"/>
        <v>0</v>
      </c>
      <c r="I378" s="60" t="s">
        <v>3118</v>
      </c>
      <c r="J378" s="60"/>
    </row>
    <row r="379" spans="1:10" x14ac:dyDescent="0.2">
      <c r="A379" s="146" t="s">
        <v>504</v>
      </c>
      <c r="B379" s="161" t="s">
        <v>1024</v>
      </c>
      <c r="C379" s="147">
        <v>12</v>
      </c>
      <c r="D379" s="149">
        <v>1.59</v>
      </c>
      <c r="E379" s="147" t="s">
        <v>498</v>
      </c>
      <c r="F379" s="165"/>
      <c r="G379" s="149">
        <f t="shared" si="16"/>
        <v>1.59</v>
      </c>
      <c r="H379" s="149">
        <f t="shared" si="17"/>
        <v>0</v>
      </c>
      <c r="I379" s="60" t="s">
        <v>3119</v>
      </c>
      <c r="J379" s="60"/>
    </row>
    <row r="380" spans="1:10" x14ac:dyDescent="0.2">
      <c r="A380" s="146" t="s">
        <v>505</v>
      </c>
      <c r="B380" s="161" t="s">
        <v>1024</v>
      </c>
      <c r="C380" s="147">
        <v>15</v>
      </c>
      <c r="D380" s="149">
        <v>1.76</v>
      </c>
      <c r="E380" s="147" t="s">
        <v>498</v>
      </c>
      <c r="F380" s="165"/>
      <c r="G380" s="149">
        <f t="shared" si="16"/>
        <v>1.76</v>
      </c>
      <c r="H380" s="149">
        <f t="shared" si="17"/>
        <v>0</v>
      </c>
      <c r="I380" s="60" t="s">
        <v>3120</v>
      </c>
      <c r="J380" s="60"/>
    </row>
    <row r="381" spans="1:10" x14ac:dyDescent="0.2">
      <c r="A381" s="146" t="s">
        <v>506</v>
      </c>
      <c r="B381" s="161" t="s">
        <v>1024</v>
      </c>
      <c r="C381" s="147">
        <v>18</v>
      </c>
      <c r="D381" s="149">
        <v>1.9</v>
      </c>
      <c r="E381" s="147" t="s">
        <v>501</v>
      </c>
      <c r="F381" s="165"/>
      <c r="G381" s="149">
        <f t="shared" si="16"/>
        <v>1.9</v>
      </c>
      <c r="H381" s="149">
        <f t="shared" si="17"/>
        <v>0</v>
      </c>
      <c r="I381" s="60" t="s">
        <v>3121</v>
      </c>
      <c r="J381" s="60"/>
    </row>
    <row r="382" spans="1:10" x14ac:dyDescent="0.2">
      <c r="A382" s="146" t="s">
        <v>507</v>
      </c>
      <c r="B382" s="161" t="s">
        <v>1024</v>
      </c>
      <c r="C382" s="147">
        <v>22</v>
      </c>
      <c r="D382" s="149">
        <v>1.97</v>
      </c>
      <c r="E382" s="147" t="s">
        <v>501</v>
      </c>
      <c r="F382" s="165"/>
      <c r="G382" s="149">
        <f t="shared" si="16"/>
        <v>1.97</v>
      </c>
      <c r="H382" s="149">
        <f t="shared" si="17"/>
        <v>0</v>
      </c>
      <c r="I382" s="60" t="s">
        <v>3122</v>
      </c>
      <c r="J382" s="60"/>
    </row>
    <row r="383" spans="1:10" x14ac:dyDescent="0.2">
      <c r="A383" s="146" t="s">
        <v>508</v>
      </c>
      <c r="B383" s="161" t="s">
        <v>1024</v>
      </c>
      <c r="C383" s="147">
        <v>28</v>
      </c>
      <c r="D383" s="149">
        <v>2.36</v>
      </c>
      <c r="E383" s="147" t="s">
        <v>501</v>
      </c>
      <c r="F383" s="165"/>
      <c r="G383" s="149">
        <f t="shared" si="16"/>
        <v>2.36</v>
      </c>
      <c r="H383" s="149">
        <f t="shared" si="17"/>
        <v>0</v>
      </c>
      <c r="I383" s="60" t="s">
        <v>3123</v>
      </c>
      <c r="J383" s="60"/>
    </row>
    <row r="384" spans="1:10" x14ac:dyDescent="0.2">
      <c r="A384" s="132"/>
      <c r="B384" s="133"/>
      <c r="C384" s="134"/>
      <c r="D384" s="153"/>
      <c r="E384" s="134"/>
      <c r="F384" s="154"/>
      <c r="G384" s="137"/>
      <c r="H384" s="154"/>
    </row>
    <row r="385" spans="1:8" x14ac:dyDescent="0.2">
      <c r="A385" s="155" t="s">
        <v>1071</v>
      </c>
      <c r="B385" s="133"/>
      <c r="C385" s="138"/>
      <c r="D385" s="138"/>
      <c r="E385" s="138"/>
      <c r="F385" s="154"/>
      <c r="G385" s="137"/>
      <c r="H385" s="154"/>
    </row>
    <row r="386" spans="1:8" x14ac:dyDescent="0.2">
      <c r="A386" s="155" t="s">
        <v>1072</v>
      </c>
      <c r="B386" s="133"/>
      <c r="C386" s="138"/>
      <c r="D386" s="138"/>
      <c r="E386" s="138"/>
      <c r="F386" s="154"/>
      <c r="G386" s="137"/>
      <c r="H386" s="154"/>
    </row>
    <row r="387" spans="1:8" x14ac:dyDescent="0.2">
      <c r="A387" s="155" t="s">
        <v>1073</v>
      </c>
      <c r="B387" s="133"/>
      <c r="C387" s="138"/>
      <c r="D387" s="138"/>
      <c r="E387" s="138"/>
      <c r="F387" s="154"/>
      <c r="G387" s="137"/>
      <c r="H387" s="154"/>
    </row>
    <row r="388" spans="1:8" x14ac:dyDescent="0.2">
      <c r="A388" s="155" t="s">
        <v>1074</v>
      </c>
      <c r="B388" s="133"/>
      <c r="C388" s="138"/>
      <c r="D388" s="138"/>
      <c r="E388" s="138"/>
      <c r="F388" s="154"/>
      <c r="G388" s="137"/>
      <c r="H388" s="154"/>
    </row>
    <row r="389" spans="1:8" x14ac:dyDescent="0.2">
      <c r="A389" s="155" t="s">
        <v>1075</v>
      </c>
      <c r="B389" s="133"/>
      <c r="C389" s="138"/>
      <c r="D389" s="138"/>
      <c r="E389" s="138"/>
      <c r="F389" s="154"/>
      <c r="G389" s="137"/>
      <c r="H389" s="154"/>
    </row>
    <row r="390" spans="1:8" x14ac:dyDescent="0.2">
      <c r="A390" s="155" t="s">
        <v>1076</v>
      </c>
      <c r="B390" s="133"/>
      <c r="C390" s="138"/>
      <c r="D390" s="138"/>
      <c r="E390" s="138"/>
      <c r="F390" s="154"/>
      <c r="G390" s="137"/>
      <c r="H390" s="154"/>
    </row>
    <row r="391" spans="1:8" x14ac:dyDescent="0.2">
      <c r="A391" s="155" t="s">
        <v>1077</v>
      </c>
      <c r="B391" s="156"/>
      <c r="C391" s="157"/>
      <c r="D391" s="157"/>
      <c r="E391" s="157"/>
      <c r="F391" s="154"/>
      <c r="G391" s="137"/>
      <c r="H391" s="154"/>
    </row>
    <row r="392" spans="1:8" x14ac:dyDescent="0.2">
      <c r="A392" s="158" t="s">
        <v>1078</v>
      </c>
      <c r="B392" s="156"/>
      <c r="C392" s="157"/>
      <c r="D392" s="157"/>
      <c r="E392" s="157"/>
      <c r="F392" s="154"/>
      <c r="G392" s="137"/>
      <c r="H392" s="154"/>
    </row>
    <row r="393" spans="1:8" x14ac:dyDescent="0.2">
      <c r="A393" s="155" t="s">
        <v>1079</v>
      </c>
      <c r="B393" s="133"/>
      <c r="C393" s="138"/>
      <c r="D393" s="138"/>
      <c r="E393" s="138"/>
      <c r="F393" s="134"/>
      <c r="G393" s="159"/>
      <c r="H393" s="134"/>
    </row>
    <row r="394" spans="1:8" x14ac:dyDescent="0.2">
      <c r="A394" s="155" t="s">
        <v>1080</v>
      </c>
      <c r="B394" s="133"/>
      <c r="C394" s="138"/>
      <c r="D394" s="138"/>
      <c r="E394" s="138"/>
      <c r="F394" s="134"/>
      <c r="G394" s="159"/>
      <c r="H394" s="134"/>
    </row>
    <row r="395" spans="1:8" x14ac:dyDescent="0.2">
      <c r="A395" s="155" t="s">
        <v>1081</v>
      </c>
      <c r="B395" s="160"/>
      <c r="C395" s="154"/>
      <c r="D395" s="154"/>
      <c r="E395" s="154"/>
      <c r="F395" s="154"/>
      <c r="G395" s="137"/>
      <c r="H395" s="154"/>
    </row>
  </sheetData>
  <autoFilter ref="A5:J383" xr:uid="{00000000-0001-0000-0200-000000000000}"/>
  <phoneticPr fontId="8" type="noConversion"/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I16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F5" sqref="F5"/>
    </sheetView>
  </sheetViews>
  <sheetFormatPr defaultRowHeight="12.75" x14ac:dyDescent="0.2"/>
  <cols>
    <col min="1" max="1" width="27.7109375" customWidth="1"/>
    <col min="2" max="2" width="43.140625" bestFit="1" customWidth="1"/>
    <col min="7" max="7" width="10.28515625" bestFit="1" customWidth="1"/>
    <col min="8" max="8" width="18.42578125" bestFit="1" customWidth="1"/>
    <col min="9" max="9" width="17.7109375" bestFit="1" customWidth="1"/>
  </cols>
  <sheetData>
    <row r="1" spans="1:9" ht="24.6" customHeight="1" x14ac:dyDescent="0.2">
      <c r="A1" s="132"/>
      <c r="B1" s="133"/>
      <c r="C1" s="134"/>
      <c r="D1" s="134"/>
      <c r="E1" s="117" t="s">
        <v>538</v>
      </c>
      <c r="F1" s="116" t="s">
        <v>539</v>
      </c>
      <c r="G1" s="171">
        <f>H5</f>
        <v>0</v>
      </c>
      <c r="H1" s="135"/>
    </row>
    <row r="2" spans="1:9" x14ac:dyDescent="0.2">
      <c r="A2" s="194"/>
      <c r="B2" s="195"/>
      <c r="C2" s="193" t="s">
        <v>1544</v>
      </c>
      <c r="D2" s="136"/>
      <c r="E2" s="136"/>
      <c r="F2" s="135"/>
      <c r="G2" s="137"/>
      <c r="H2" s="135"/>
    </row>
    <row r="3" spans="1:9" ht="24" x14ac:dyDescent="0.2">
      <c r="A3" s="132"/>
      <c r="B3" s="189" t="s">
        <v>3574</v>
      </c>
      <c r="D3" s="136"/>
      <c r="E3" s="138"/>
      <c r="F3" s="135"/>
      <c r="G3" s="139" t="s">
        <v>542</v>
      </c>
      <c r="H3" s="140" t="s">
        <v>981</v>
      </c>
    </row>
    <row r="4" spans="1:9" x14ac:dyDescent="0.2">
      <c r="A4" s="132"/>
      <c r="B4" s="133"/>
      <c r="C4" s="134"/>
      <c r="D4" s="134"/>
      <c r="E4" s="134"/>
      <c r="F4" s="135"/>
      <c r="G4" s="141" t="s">
        <v>982</v>
      </c>
      <c r="H4" s="141" t="s">
        <v>982</v>
      </c>
    </row>
    <row r="5" spans="1:9" ht="24" x14ac:dyDescent="0.2">
      <c r="A5" s="142" t="s">
        <v>565</v>
      </c>
      <c r="B5" s="143" t="s">
        <v>983</v>
      </c>
      <c r="C5" s="139" t="s">
        <v>531</v>
      </c>
      <c r="D5" s="67" t="s">
        <v>984</v>
      </c>
      <c r="E5" s="144" t="s">
        <v>986</v>
      </c>
      <c r="F5" s="139" t="s">
        <v>540</v>
      </c>
      <c r="G5" s="145">
        <v>0</v>
      </c>
      <c r="H5" s="162">
        <f>SUM(H6:H163)</f>
        <v>0</v>
      </c>
      <c r="I5" s="140" t="s">
        <v>3378</v>
      </c>
    </row>
    <row r="6" spans="1:9" x14ac:dyDescent="0.2">
      <c r="A6" s="146" t="s">
        <v>1254</v>
      </c>
      <c r="B6" s="161" t="s">
        <v>1255</v>
      </c>
      <c r="C6" s="147">
        <v>15</v>
      </c>
      <c r="D6" s="148">
        <v>12.4</v>
      </c>
      <c r="E6" s="147">
        <v>150</v>
      </c>
      <c r="F6" s="188"/>
      <c r="G6" s="149">
        <f>D6*(1-$G$5)</f>
        <v>12.4</v>
      </c>
      <c r="H6" s="149">
        <f>F6*G6</f>
        <v>0</v>
      </c>
      <c r="I6" s="60" t="s">
        <v>2603</v>
      </c>
    </row>
    <row r="7" spans="1:9" x14ac:dyDescent="0.2">
      <c r="A7" s="146" t="s">
        <v>1256</v>
      </c>
      <c r="B7" s="161" t="s">
        <v>1257</v>
      </c>
      <c r="C7" s="147">
        <v>18</v>
      </c>
      <c r="D7" s="148">
        <v>15.89</v>
      </c>
      <c r="E7" s="147">
        <v>150</v>
      </c>
      <c r="F7" s="188"/>
      <c r="G7" s="149">
        <f t="shared" ref="G7:G71" si="0">D7*(1-$G$5)</f>
        <v>15.89</v>
      </c>
      <c r="H7" s="149">
        <f t="shared" ref="H7:H71" si="1">F7*G7</f>
        <v>0</v>
      </c>
      <c r="I7" s="60" t="s">
        <v>2604</v>
      </c>
    </row>
    <row r="8" spans="1:9" x14ac:dyDescent="0.2">
      <c r="A8" s="146" t="s">
        <v>1258</v>
      </c>
      <c r="B8" s="161" t="s">
        <v>1259</v>
      </c>
      <c r="C8" s="147">
        <v>22</v>
      </c>
      <c r="D8" s="148">
        <v>20.9</v>
      </c>
      <c r="E8" s="147">
        <v>150</v>
      </c>
      <c r="F8" s="188"/>
      <c r="G8" s="149">
        <f t="shared" si="0"/>
        <v>20.9</v>
      </c>
      <c r="H8" s="149">
        <f t="shared" si="1"/>
        <v>0</v>
      </c>
      <c r="I8" s="60" t="s">
        <v>2605</v>
      </c>
    </row>
    <row r="9" spans="1:9" x14ac:dyDescent="0.2">
      <c r="A9" s="146" t="s">
        <v>1260</v>
      </c>
      <c r="B9" s="161" t="s">
        <v>1261</v>
      </c>
      <c r="C9" s="147">
        <v>28</v>
      </c>
      <c r="D9" s="148">
        <v>45.15</v>
      </c>
      <c r="E9" s="147">
        <v>100</v>
      </c>
      <c r="F9" s="188"/>
      <c r="G9" s="149">
        <f t="shared" si="0"/>
        <v>45.15</v>
      </c>
      <c r="H9" s="149">
        <f t="shared" si="1"/>
        <v>0</v>
      </c>
      <c r="I9" s="60" t="s">
        <v>2606</v>
      </c>
    </row>
    <row r="10" spans="1:9" x14ac:dyDescent="0.2">
      <c r="A10" s="146" t="s">
        <v>1262</v>
      </c>
      <c r="B10" s="161" t="s">
        <v>1263</v>
      </c>
      <c r="C10" s="147">
        <v>35</v>
      </c>
      <c r="D10" s="148">
        <v>77.41</v>
      </c>
      <c r="E10" s="147">
        <v>25</v>
      </c>
      <c r="F10" s="188"/>
      <c r="G10" s="149">
        <f t="shared" si="0"/>
        <v>77.41</v>
      </c>
      <c r="H10" s="149">
        <f t="shared" si="1"/>
        <v>0</v>
      </c>
      <c r="I10" s="60" t="s">
        <v>2607</v>
      </c>
    </row>
    <row r="11" spans="1:9" x14ac:dyDescent="0.2">
      <c r="A11" s="146" t="s">
        <v>1264</v>
      </c>
      <c r="B11" s="161" t="s">
        <v>1265</v>
      </c>
      <c r="C11" s="147">
        <v>42</v>
      </c>
      <c r="D11" s="148">
        <v>152.41999999999999</v>
      </c>
      <c r="E11" s="147">
        <v>25</v>
      </c>
      <c r="F11" s="188"/>
      <c r="G11" s="149">
        <f t="shared" si="0"/>
        <v>152.41999999999999</v>
      </c>
      <c r="H11" s="149">
        <f t="shared" si="1"/>
        <v>0</v>
      </c>
      <c r="I11" s="60" t="s">
        <v>2608</v>
      </c>
    </row>
    <row r="12" spans="1:9" x14ac:dyDescent="0.2">
      <c r="A12" s="146" t="s">
        <v>1266</v>
      </c>
      <c r="B12" s="161" t="s">
        <v>1267</v>
      </c>
      <c r="C12" s="147">
        <v>54</v>
      </c>
      <c r="D12" s="148">
        <v>204</v>
      </c>
      <c r="E12" s="147">
        <v>15</v>
      </c>
      <c r="F12" s="188"/>
      <c r="G12" s="149">
        <f t="shared" si="0"/>
        <v>204</v>
      </c>
      <c r="H12" s="149">
        <f t="shared" si="1"/>
        <v>0</v>
      </c>
      <c r="I12" s="60" t="s">
        <v>2609</v>
      </c>
    </row>
    <row r="13" spans="1:9" x14ac:dyDescent="0.2">
      <c r="A13" s="146" t="s">
        <v>1268</v>
      </c>
      <c r="B13" s="161" t="s">
        <v>1269</v>
      </c>
      <c r="C13" s="147">
        <v>15</v>
      </c>
      <c r="D13" s="148">
        <v>13.93</v>
      </c>
      <c r="E13" s="147">
        <v>150</v>
      </c>
      <c r="F13" s="188"/>
      <c r="G13" s="149">
        <f t="shared" si="0"/>
        <v>13.93</v>
      </c>
      <c r="H13" s="149">
        <f t="shared" si="1"/>
        <v>0</v>
      </c>
      <c r="I13" s="60" t="s">
        <v>2610</v>
      </c>
    </row>
    <row r="14" spans="1:9" x14ac:dyDescent="0.2">
      <c r="A14" s="146" t="s">
        <v>1270</v>
      </c>
      <c r="B14" s="161" t="s">
        <v>1271</v>
      </c>
      <c r="C14" s="147">
        <v>18</v>
      </c>
      <c r="D14" s="148">
        <v>17.29</v>
      </c>
      <c r="E14" s="147">
        <v>150</v>
      </c>
      <c r="F14" s="188"/>
      <c r="G14" s="149">
        <f t="shared" si="0"/>
        <v>17.29</v>
      </c>
      <c r="H14" s="149">
        <f t="shared" si="1"/>
        <v>0</v>
      </c>
      <c r="I14" s="60" t="s">
        <v>2611</v>
      </c>
    </row>
    <row r="15" spans="1:9" x14ac:dyDescent="0.2">
      <c r="A15" s="146" t="s">
        <v>1272</v>
      </c>
      <c r="B15" s="161" t="s">
        <v>1273</v>
      </c>
      <c r="C15" s="147">
        <v>22</v>
      </c>
      <c r="D15" s="148">
        <v>20.32</v>
      </c>
      <c r="E15" s="147">
        <v>150</v>
      </c>
      <c r="F15" s="188"/>
      <c r="G15" s="149">
        <f t="shared" si="0"/>
        <v>20.32</v>
      </c>
      <c r="H15" s="149">
        <f t="shared" si="1"/>
        <v>0</v>
      </c>
      <c r="I15" s="60" t="s">
        <v>2612</v>
      </c>
    </row>
    <row r="16" spans="1:9" x14ac:dyDescent="0.2">
      <c r="A16" s="146" t="s">
        <v>1274</v>
      </c>
      <c r="B16" s="161" t="s">
        <v>1275</v>
      </c>
      <c r="C16" s="147">
        <v>28</v>
      </c>
      <c r="D16" s="148">
        <v>42.81</v>
      </c>
      <c r="E16" s="147">
        <v>100</v>
      </c>
      <c r="F16" s="188"/>
      <c r="G16" s="149">
        <f t="shared" si="0"/>
        <v>42.81</v>
      </c>
      <c r="H16" s="149">
        <f t="shared" si="1"/>
        <v>0</v>
      </c>
      <c r="I16" s="60" t="s">
        <v>2613</v>
      </c>
    </row>
    <row r="17" spans="1:9" x14ac:dyDescent="0.2">
      <c r="A17" s="146" t="s">
        <v>1276</v>
      </c>
      <c r="B17" s="161" t="s">
        <v>1277</v>
      </c>
      <c r="C17" s="147">
        <v>35</v>
      </c>
      <c r="D17" s="148">
        <v>79.95</v>
      </c>
      <c r="E17" s="147">
        <v>25</v>
      </c>
      <c r="F17" s="188"/>
      <c r="G17" s="149">
        <f t="shared" si="0"/>
        <v>79.95</v>
      </c>
      <c r="H17" s="149">
        <f t="shared" si="1"/>
        <v>0</v>
      </c>
      <c r="I17" s="60" t="s">
        <v>2614</v>
      </c>
    </row>
    <row r="18" spans="1:9" x14ac:dyDescent="0.2">
      <c r="A18" s="146" t="s">
        <v>1278</v>
      </c>
      <c r="B18" s="161" t="s">
        <v>1279</v>
      </c>
      <c r="C18" s="147">
        <v>42</v>
      </c>
      <c r="D18" s="148">
        <v>146.38</v>
      </c>
      <c r="E18" s="147">
        <v>25</v>
      </c>
      <c r="F18" s="188"/>
      <c r="G18" s="149">
        <f t="shared" si="0"/>
        <v>146.38</v>
      </c>
      <c r="H18" s="149">
        <f t="shared" si="1"/>
        <v>0</v>
      </c>
      <c r="I18" s="60" t="s">
        <v>2615</v>
      </c>
    </row>
    <row r="19" spans="1:9" x14ac:dyDescent="0.2">
      <c r="A19" s="146" t="s">
        <v>1280</v>
      </c>
      <c r="B19" s="161" t="s">
        <v>1281</v>
      </c>
      <c r="C19" s="147">
        <v>54</v>
      </c>
      <c r="D19" s="148">
        <v>202.72</v>
      </c>
      <c r="E19" s="147">
        <v>15</v>
      </c>
      <c r="F19" s="188"/>
      <c r="G19" s="149">
        <f t="shared" si="0"/>
        <v>202.72</v>
      </c>
      <c r="H19" s="149">
        <f t="shared" si="1"/>
        <v>0</v>
      </c>
      <c r="I19" s="60" t="s">
        <v>2616</v>
      </c>
    </row>
    <row r="20" spans="1:9" x14ac:dyDescent="0.2">
      <c r="A20" s="146" t="s">
        <v>1282</v>
      </c>
      <c r="B20" s="161" t="s">
        <v>1283</v>
      </c>
      <c r="C20" s="147">
        <v>15</v>
      </c>
      <c r="D20" s="148">
        <v>12.18</v>
      </c>
      <c r="E20" s="147">
        <v>200</v>
      </c>
      <c r="F20" s="188"/>
      <c r="G20" s="149">
        <f t="shared" si="0"/>
        <v>12.18</v>
      </c>
      <c r="H20" s="149">
        <f t="shared" si="1"/>
        <v>0</v>
      </c>
      <c r="I20" s="60" t="s">
        <v>2617</v>
      </c>
    </row>
    <row r="21" spans="1:9" x14ac:dyDescent="0.2">
      <c r="A21" s="146" t="s">
        <v>1284</v>
      </c>
      <c r="B21" s="161" t="s">
        <v>1285</v>
      </c>
      <c r="C21" s="147">
        <v>18</v>
      </c>
      <c r="D21" s="148">
        <v>15.5</v>
      </c>
      <c r="E21" s="147">
        <v>150</v>
      </c>
      <c r="F21" s="188"/>
      <c r="G21" s="149">
        <f t="shared" si="0"/>
        <v>15.5</v>
      </c>
      <c r="H21" s="149">
        <f t="shared" si="1"/>
        <v>0</v>
      </c>
      <c r="I21" s="60" t="s">
        <v>2618</v>
      </c>
    </row>
    <row r="22" spans="1:9" x14ac:dyDescent="0.2">
      <c r="A22" s="146" t="s">
        <v>1286</v>
      </c>
      <c r="B22" s="161" t="s">
        <v>1287</v>
      </c>
      <c r="C22" s="147">
        <v>22</v>
      </c>
      <c r="D22" s="148">
        <v>18.13</v>
      </c>
      <c r="E22" s="147">
        <v>150</v>
      </c>
      <c r="F22" s="188"/>
      <c r="G22" s="149">
        <f t="shared" si="0"/>
        <v>18.13</v>
      </c>
      <c r="H22" s="149">
        <f t="shared" si="1"/>
        <v>0</v>
      </c>
      <c r="I22" s="60" t="s">
        <v>2619</v>
      </c>
    </row>
    <row r="23" spans="1:9" x14ac:dyDescent="0.2">
      <c r="A23" s="146" t="s">
        <v>1288</v>
      </c>
      <c r="B23" s="161" t="s">
        <v>1289</v>
      </c>
      <c r="C23" s="147">
        <v>28</v>
      </c>
      <c r="D23" s="148">
        <v>51.56</v>
      </c>
      <c r="E23" s="147">
        <v>100</v>
      </c>
      <c r="F23" s="188"/>
      <c r="G23" s="149">
        <f t="shared" si="0"/>
        <v>51.56</v>
      </c>
      <c r="H23" s="149">
        <f t="shared" si="1"/>
        <v>0</v>
      </c>
      <c r="I23" s="60" t="s">
        <v>2620</v>
      </c>
    </row>
    <row r="24" spans="1:9" x14ac:dyDescent="0.2">
      <c r="A24" s="146" t="s">
        <v>1290</v>
      </c>
      <c r="B24" s="161" t="s">
        <v>1291</v>
      </c>
      <c r="C24" s="147">
        <v>35</v>
      </c>
      <c r="D24" s="148">
        <v>70.98</v>
      </c>
      <c r="E24" s="147">
        <v>50</v>
      </c>
      <c r="F24" s="188"/>
      <c r="G24" s="149">
        <f t="shared" si="0"/>
        <v>70.98</v>
      </c>
      <c r="H24" s="149">
        <f t="shared" si="1"/>
        <v>0</v>
      </c>
      <c r="I24" s="60" t="s">
        <v>2621</v>
      </c>
    </row>
    <row r="25" spans="1:9" x14ac:dyDescent="0.2">
      <c r="A25" s="146" t="s">
        <v>1292</v>
      </c>
      <c r="B25" s="161" t="s">
        <v>1293</v>
      </c>
      <c r="C25" s="147">
        <v>42</v>
      </c>
      <c r="D25" s="148">
        <v>113.11</v>
      </c>
      <c r="E25" s="147">
        <v>25</v>
      </c>
      <c r="F25" s="188"/>
      <c r="G25" s="149">
        <f t="shared" si="0"/>
        <v>113.11</v>
      </c>
      <c r="H25" s="149">
        <f t="shared" si="1"/>
        <v>0</v>
      </c>
      <c r="I25" s="60" t="s">
        <v>2622</v>
      </c>
    </row>
    <row r="26" spans="1:9" x14ac:dyDescent="0.2">
      <c r="A26" s="146" t="s">
        <v>1294</v>
      </c>
      <c r="B26" s="161" t="s">
        <v>1295</v>
      </c>
      <c r="C26" s="147">
        <v>54</v>
      </c>
      <c r="D26" s="148">
        <v>168.05</v>
      </c>
      <c r="E26" s="147">
        <v>20</v>
      </c>
      <c r="F26" s="188"/>
      <c r="G26" s="149">
        <f t="shared" si="0"/>
        <v>168.05</v>
      </c>
      <c r="H26" s="149">
        <f t="shared" si="1"/>
        <v>0</v>
      </c>
      <c r="I26" s="60" t="s">
        <v>2623</v>
      </c>
    </row>
    <row r="27" spans="1:9" x14ac:dyDescent="0.2">
      <c r="A27" s="146" t="s">
        <v>1296</v>
      </c>
      <c r="B27" s="161" t="s">
        <v>1297</v>
      </c>
      <c r="C27" s="147">
        <v>15</v>
      </c>
      <c r="D27" s="148">
        <v>15.5</v>
      </c>
      <c r="E27" s="147">
        <v>200</v>
      </c>
      <c r="F27" s="188"/>
      <c r="G27" s="149">
        <f t="shared" si="0"/>
        <v>15.5</v>
      </c>
      <c r="H27" s="149">
        <f t="shared" si="1"/>
        <v>0</v>
      </c>
      <c r="I27" s="60" t="s">
        <v>2624</v>
      </c>
    </row>
    <row r="28" spans="1:9" x14ac:dyDescent="0.2">
      <c r="A28" s="146" t="s">
        <v>1298</v>
      </c>
      <c r="B28" s="161" t="s">
        <v>1299</v>
      </c>
      <c r="C28" s="147">
        <v>18</v>
      </c>
      <c r="D28" s="148">
        <v>17.079999999999998</v>
      </c>
      <c r="E28" s="147">
        <v>150</v>
      </c>
      <c r="F28" s="188"/>
      <c r="G28" s="149">
        <f t="shared" si="0"/>
        <v>17.079999999999998</v>
      </c>
      <c r="H28" s="149">
        <f t="shared" si="1"/>
        <v>0</v>
      </c>
      <c r="I28" s="60" t="s">
        <v>2625</v>
      </c>
    </row>
    <row r="29" spans="1:9" x14ac:dyDescent="0.2">
      <c r="A29" s="146" t="s">
        <v>1300</v>
      </c>
      <c r="B29" s="161" t="s">
        <v>1301</v>
      </c>
      <c r="C29" s="147">
        <v>22</v>
      </c>
      <c r="D29" s="148">
        <v>20.32</v>
      </c>
      <c r="E29" s="147">
        <v>150</v>
      </c>
      <c r="F29" s="188"/>
      <c r="G29" s="149">
        <f t="shared" si="0"/>
        <v>20.32</v>
      </c>
      <c r="H29" s="149">
        <f t="shared" si="1"/>
        <v>0</v>
      </c>
      <c r="I29" s="60" t="s">
        <v>2626</v>
      </c>
    </row>
    <row r="30" spans="1:9" x14ac:dyDescent="0.2">
      <c r="A30" s="146" t="s">
        <v>1302</v>
      </c>
      <c r="B30" s="161" t="s">
        <v>1303</v>
      </c>
      <c r="C30" s="147">
        <v>28</v>
      </c>
      <c r="D30" s="148">
        <v>55.34</v>
      </c>
      <c r="E30" s="147">
        <v>100</v>
      </c>
      <c r="F30" s="188"/>
      <c r="G30" s="149">
        <f t="shared" si="0"/>
        <v>55.34</v>
      </c>
      <c r="H30" s="149">
        <f t="shared" si="1"/>
        <v>0</v>
      </c>
      <c r="I30" s="60" t="s">
        <v>2627</v>
      </c>
    </row>
    <row r="31" spans="1:9" x14ac:dyDescent="0.2">
      <c r="A31" s="146" t="s">
        <v>1304</v>
      </c>
      <c r="B31" s="161" t="s">
        <v>1305</v>
      </c>
      <c r="C31" s="147">
        <v>35</v>
      </c>
      <c r="D31" s="148">
        <v>77.13</v>
      </c>
      <c r="E31" s="147">
        <v>50</v>
      </c>
      <c r="F31" s="188"/>
      <c r="G31" s="149">
        <f t="shared" si="0"/>
        <v>77.13</v>
      </c>
      <c r="H31" s="149">
        <f t="shared" si="1"/>
        <v>0</v>
      </c>
      <c r="I31" s="60" t="s">
        <v>2628</v>
      </c>
    </row>
    <row r="32" spans="1:9" x14ac:dyDescent="0.2">
      <c r="A32" s="146" t="s">
        <v>1306</v>
      </c>
      <c r="B32" s="161" t="s">
        <v>1307</v>
      </c>
      <c r="C32" s="147">
        <v>42</v>
      </c>
      <c r="D32" s="148">
        <v>122.07</v>
      </c>
      <c r="E32" s="147">
        <v>25</v>
      </c>
      <c r="F32" s="188"/>
      <c r="G32" s="149">
        <f t="shared" si="0"/>
        <v>122.07</v>
      </c>
      <c r="H32" s="149">
        <f t="shared" si="1"/>
        <v>0</v>
      </c>
      <c r="I32" s="60" t="s">
        <v>2629</v>
      </c>
    </row>
    <row r="33" spans="1:9" x14ac:dyDescent="0.2">
      <c r="A33" s="146" t="s">
        <v>1308</v>
      </c>
      <c r="B33" s="161" t="s">
        <v>1309</v>
      </c>
      <c r="C33" s="147">
        <v>54</v>
      </c>
      <c r="D33" s="148">
        <v>170.35</v>
      </c>
      <c r="E33" s="147">
        <v>20</v>
      </c>
      <c r="F33" s="188"/>
      <c r="G33" s="149">
        <f t="shared" si="0"/>
        <v>170.35</v>
      </c>
      <c r="H33" s="149">
        <f t="shared" si="1"/>
        <v>0</v>
      </c>
      <c r="I33" s="60" t="s">
        <v>2630</v>
      </c>
    </row>
    <row r="34" spans="1:9" x14ac:dyDescent="0.2">
      <c r="A34" s="146" t="s">
        <v>1310</v>
      </c>
      <c r="B34" s="161" t="s">
        <v>1311</v>
      </c>
      <c r="C34" s="147">
        <v>15</v>
      </c>
      <c r="D34" s="148">
        <v>20.82</v>
      </c>
      <c r="E34" s="147">
        <v>200</v>
      </c>
      <c r="F34" s="188"/>
      <c r="G34" s="149">
        <f t="shared" si="0"/>
        <v>20.82</v>
      </c>
      <c r="H34" s="149">
        <f t="shared" si="1"/>
        <v>0</v>
      </c>
      <c r="I34" s="60" t="s">
        <v>2631</v>
      </c>
    </row>
    <row r="35" spans="1:9" x14ac:dyDescent="0.2">
      <c r="A35" s="146" t="s">
        <v>1312</v>
      </c>
      <c r="B35" s="161" t="s">
        <v>1313</v>
      </c>
      <c r="C35" s="147">
        <v>18</v>
      </c>
      <c r="D35" s="148">
        <v>26.8</v>
      </c>
      <c r="E35" s="147">
        <v>150</v>
      </c>
      <c r="F35" s="188"/>
      <c r="G35" s="149">
        <f t="shared" si="0"/>
        <v>26.8</v>
      </c>
      <c r="H35" s="149">
        <f t="shared" si="1"/>
        <v>0</v>
      </c>
      <c r="I35" s="60" t="s">
        <v>2632</v>
      </c>
    </row>
    <row r="36" spans="1:9" x14ac:dyDescent="0.2">
      <c r="A36" s="146" t="s">
        <v>1314</v>
      </c>
      <c r="B36" s="161" t="s">
        <v>1315</v>
      </c>
      <c r="C36" s="147">
        <v>22</v>
      </c>
      <c r="D36" s="148">
        <v>35.35</v>
      </c>
      <c r="E36" s="147">
        <v>100</v>
      </c>
      <c r="F36" s="188"/>
      <c r="G36" s="149">
        <f t="shared" si="0"/>
        <v>35.35</v>
      </c>
      <c r="H36" s="149">
        <f t="shared" si="1"/>
        <v>0</v>
      </c>
      <c r="I36" s="60" t="s">
        <v>2633</v>
      </c>
    </row>
    <row r="37" spans="1:9" x14ac:dyDescent="0.2">
      <c r="A37" s="146" t="s">
        <v>1316</v>
      </c>
      <c r="B37" s="161" t="s">
        <v>1317</v>
      </c>
      <c r="C37" s="147">
        <v>28</v>
      </c>
      <c r="D37" s="148">
        <v>58.32</v>
      </c>
      <c r="E37" s="147">
        <v>50</v>
      </c>
      <c r="F37" s="188"/>
      <c r="G37" s="149">
        <f t="shared" si="0"/>
        <v>58.32</v>
      </c>
      <c r="H37" s="149">
        <f t="shared" si="1"/>
        <v>0</v>
      </c>
      <c r="I37" s="60" t="s">
        <v>2634</v>
      </c>
    </row>
    <row r="38" spans="1:9" x14ac:dyDescent="0.2">
      <c r="A38" s="146" t="s">
        <v>1318</v>
      </c>
      <c r="B38" s="161" t="s">
        <v>1319</v>
      </c>
      <c r="C38" s="147">
        <v>35</v>
      </c>
      <c r="D38" s="148">
        <v>94.5</v>
      </c>
      <c r="E38" s="147">
        <v>25</v>
      </c>
      <c r="F38" s="188"/>
      <c r="G38" s="149">
        <f t="shared" si="0"/>
        <v>94.5</v>
      </c>
      <c r="H38" s="149">
        <f t="shared" si="1"/>
        <v>0</v>
      </c>
      <c r="I38" s="60" t="s">
        <v>2635</v>
      </c>
    </row>
    <row r="39" spans="1:9" x14ac:dyDescent="0.2">
      <c r="A39" s="146" t="s">
        <v>1320</v>
      </c>
      <c r="B39" s="161" t="s">
        <v>1321</v>
      </c>
      <c r="C39" s="147">
        <v>42</v>
      </c>
      <c r="D39" s="148">
        <v>179.06</v>
      </c>
      <c r="E39" s="147">
        <v>25</v>
      </c>
      <c r="F39" s="188"/>
      <c r="G39" s="149">
        <f t="shared" si="0"/>
        <v>179.06</v>
      </c>
      <c r="H39" s="149">
        <f t="shared" si="1"/>
        <v>0</v>
      </c>
      <c r="I39" s="60" t="s">
        <v>2636</v>
      </c>
    </row>
    <row r="40" spans="1:9" x14ac:dyDescent="0.2">
      <c r="A40" s="146" t="s">
        <v>1322</v>
      </c>
      <c r="B40" s="161" t="s">
        <v>1323</v>
      </c>
      <c r="C40" s="147">
        <v>54</v>
      </c>
      <c r="D40" s="148">
        <v>222.51</v>
      </c>
      <c r="E40" s="147">
        <v>10</v>
      </c>
      <c r="F40" s="188"/>
      <c r="G40" s="149">
        <f t="shared" si="0"/>
        <v>222.51</v>
      </c>
      <c r="H40" s="149">
        <f t="shared" si="1"/>
        <v>0</v>
      </c>
      <c r="I40" s="60" t="s">
        <v>2637</v>
      </c>
    </row>
    <row r="41" spans="1:9" x14ac:dyDescent="0.2">
      <c r="A41" s="146" t="s">
        <v>1324</v>
      </c>
      <c r="B41" s="161" t="s">
        <v>1325</v>
      </c>
      <c r="C41" s="147" t="s">
        <v>235</v>
      </c>
      <c r="D41" s="148">
        <v>28.18</v>
      </c>
      <c r="E41" s="147">
        <v>150</v>
      </c>
      <c r="F41" s="188"/>
      <c r="G41" s="149">
        <f t="shared" si="0"/>
        <v>28.18</v>
      </c>
      <c r="H41" s="149">
        <f t="shared" si="1"/>
        <v>0</v>
      </c>
      <c r="I41" s="60" t="s">
        <v>2638</v>
      </c>
    </row>
    <row r="42" spans="1:9" x14ac:dyDescent="0.2">
      <c r="A42" s="146" t="s">
        <v>1326</v>
      </c>
      <c r="B42" s="161" t="s">
        <v>1327</v>
      </c>
      <c r="C42" s="147" t="s">
        <v>245</v>
      </c>
      <c r="D42" s="148">
        <v>48.46</v>
      </c>
      <c r="E42" s="147">
        <v>100</v>
      </c>
      <c r="F42" s="188"/>
      <c r="G42" s="149">
        <f t="shared" si="0"/>
        <v>48.46</v>
      </c>
      <c r="H42" s="149">
        <f t="shared" si="1"/>
        <v>0</v>
      </c>
      <c r="I42" s="60" t="s">
        <v>2639</v>
      </c>
    </row>
    <row r="43" spans="1:9" x14ac:dyDescent="0.2">
      <c r="A43" s="146" t="s">
        <v>1328</v>
      </c>
      <c r="B43" s="161" t="s">
        <v>1329</v>
      </c>
      <c r="C43" s="147" t="s">
        <v>249</v>
      </c>
      <c r="D43" s="148">
        <v>31.97</v>
      </c>
      <c r="E43" s="147">
        <v>100</v>
      </c>
      <c r="F43" s="188"/>
      <c r="G43" s="149">
        <f t="shared" si="0"/>
        <v>31.97</v>
      </c>
      <c r="H43" s="149">
        <f t="shared" si="1"/>
        <v>0</v>
      </c>
      <c r="I43" s="60" t="s">
        <v>2640</v>
      </c>
    </row>
    <row r="44" spans="1:9" x14ac:dyDescent="0.2">
      <c r="A44" s="146" t="s">
        <v>1330</v>
      </c>
      <c r="B44" s="161" t="s">
        <v>1331</v>
      </c>
      <c r="C44" s="147" t="s">
        <v>255</v>
      </c>
      <c r="D44" s="148">
        <v>35.18</v>
      </c>
      <c r="E44" s="147">
        <v>100</v>
      </c>
      <c r="F44" s="188"/>
      <c r="G44" s="149">
        <f t="shared" si="0"/>
        <v>35.18</v>
      </c>
      <c r="H44" s="149">
        <f t="shared" si="1"/>
        <v>0</v>
      </c>
      <c r="I44" s="60" t="s">
        <v>2641</v>
      </c>
    </row>
    <row r="45" spans="1:9" x14ac:dyDescent="0.2">
      <c r="A45" s="146" t="s">
        <v>1332</v>
      </c>
      <c r="B45" s="161" t="s">
        <v>1333</v>
      </c>
      <c r="C45" s="147" t="s">
        <v>257</v>
      </c>
      <c r="D45" s="148">
        <v>50.94</v>
      </c>
      <c r="E45" s="147">
        <v>100</v>
      </c>
      <c r="F45" s="188"/>
      <c r="G45" s="149">
        <f t="shared" si="0"/>
        <v>50.94</v>
      </c>
      <c r="H45" s="149">
        <f t="shared" si="1"/>
        <v>0</v>
      </c>
      <c r="I45" s="60" t="s">
        <v>2642</v>
      </c>
    </row>
    <row r="46" spans="1:9" x14ac:dyDescent="0.2">
      <c r="A46" s="146" t="s">
        <v>1334</v>
      </c>
      <c r="B46" s="161" t="s">
        <v>1335</v>
      </c>
      <c r="C46" s="147" t="s">
        <v>267</v>
      </c>
      <c r="D46" s="148">
        <v>67.02</v>
      </c>
      <c r="E46" s="147">
        <v>50</v>
      </c>
      <c r="F46" s="188"/>
      <c r="G46" s="149">
        <f t="shared" si="0"/>
        <v>67.02</v>
      </c>
      <c r="H46" s="149">
        <f t="shared" si="1"/>
        <v>0</v>
      </c>
      <c r="I46" s="60" t="s">
        <v>2643</v>
      </c>
    </row>
    <row r="47" spans="1:9" x14ac:dyDescent="0.2">
      <c r="A47" s="235" t="s">
        <v>2135</v>
      </c>
      <c r="B47" s="225" t="s">
        <v>2136</v>
      </c>
      <c r="C47" s="236" t="s">
        <v>273</v>
      </c>
      <c r="D47" s="148">
        <v>67.25</v>
      </c>
      <c r="E47" s="147">
        <v>50</v>
      </c>
      <c r="F47" s="188"/>
      <c r="G47" s="149">
        <f t="shared" si="0"/>
        <v>67.25</v>
      </c>
      <c r="H47" s="149">
        <f t="shared" si="1"/>
        <v>0</v>
      </c>
      <c r="I47" s="60" t="s">
        <v>2644</v>
      </c>
    </row>
    <row r="48" spans="1:9" x14ac:dyDescent="0.2">
      <c r="A48" s="146" t="s">
        <v>1336</v>
      </c>
      <c r="B48" s="161" t="s">
        <v>1337</v>
      </c>
      <c r="C48" s="147" t="s">
        <v>281</v>
      </c>
      <c r="D48" s="148">
        <v>67.75</v>
      </c>
      <c r="E48" s="147">
        <v>50</v>
      </c>
      <c r="F48" s="188"/>
      <c r="G48" s="149">
        <f t="shared" si="0"/>
        <v>67.75</v>
      </c>
      <c r="H48" s="149">
        <f t="shared" si="1"/>
        <v>0</v>
      </c>
      <c r="I48" s="60" t="s">
        <v>2645</v>
      </c>
    </row>
    <row r="49" spans="1:9" x14ac:dyDescent="0.2">
      <c r="A49" s="146" t="s">
        <v>1338</v>
      </c>
      <c r="B49" s="161" t="s">
        <v>1339</v>
      </c>
      <c r="C49" s="147" t="s">
        <v>299</v>
      </c>
      <c r="D49" s="148">
        <v>87.15</v>
      </c>
      <c r="E49" s="147">
        <v>25</v>
      </c>
      <c r="F49" s="188"/>
      <c r="G49" s="149">
        <f t="shared" si="0"/>
        <v>87.15</v>
      </c>
      <c r="H49" s="149">
        <f t="shared" si="1"/>
        <v>0</v>
      </c>
      <c r="I49" s="60" t="s">
        <v>2646</v>
      </c>
    </row>
    <row r="50" spans="1:9" x14ac:dyDescent="0.2">
      <c r="A50" s="146" t="s">
        <v>1340</v>
      </c>
      <c r="B50" s="161" t="s">
        <v>1341</v>
      </c>
      <c r="C50" s="147" t="s">
        <v>305</v>
      </c>
      <c r="D50" s="148">
        <v>92.21</v>
      </c>
      <c r="E50" s="147">
        <v>25</v>
      </c>
      <c r="F50" s="188"/>
      <c r="G50" s="149">
        <f t="shared" si="0"/>
        <v>92.21</v>
      </c>
      <c r="H50" s="149">
        <f t="shared" si="1"/>
        <v>0</v>
      </c>
      <c r="I50" s="60" t="s">
        <v>2647</v>
      </c>
    </row>
    <row r="51" spans="1:9" x14ac:dyDescent="0.2">
      <c r="A51" s="146" t="s">
        <v>1342</v>
      </c>
      <c r="B51" s="161" t="s">
        <v>1343</v>
      </c>
      <c r="C51" s="147" t="s">
        <v>317</v>
      </c>
      <c r="D51" s="148">
        <v>163.33000000000001</v>
      </c>
      <c r="E51" s="147">
        <v>25</v>
      </c>
      <c r="F51" s="188"/>
      <c r="G51" s="149">
        <f t="shared" si="0"/>
        <v>163.33000000000001</v>
      </c>
      <c r="H51" s="149">
        <f t="shared" si="1"/>
        <v>0</v>
      </c>
      <c r="I51" s="60" t="s">
        <v>2648</v>
      </c>
    </row>
    <row r="52" spans="1:9" x14ac:dyDescent="0.2">
      <c r="A52" s="146" t="s">
        <v>1344</v>
      </c>
      <c r="B52" s="161" t="s">
        <v>1345</v>
      </c>
      <c r="C52" s="147" t="s">
        <v>321</v>
      </c>
      <c r="D52" s="148">
        <v>169.12</v>
      </c>
      <c r="E52" s="147">
        <v>25</v>
      </c>
      <c r="F52" s="188"/>
      <c r="G52" s="149">
        <f t="shared" si="0"/>
        <v>169.12</v>
      </c>
      <c r="H52" s="149">
        <f t="shared" si="1"/>
        <v>0</v>
      </c>
      <c r="I52" s="60" t="s">
        <v>2649</v>
      </c>
    </row>
    <row r="53" spans="1:9" x14ac:dyDescent="0.2">
      <c r="A53" s="146" t="s">
        <v>1346</v>
      </c>
      <c r="B53" s="161" t="s">
        <v>1347</v>
      </c>
      <c r="C53" s="147" t="s">
        <v>329</v>
      </c>
      <c r="D53" s="148">
        <v>201.89</v>
      </c>
      <c r="E53" s="147">
        <v>10</v>
      </c>
      <c r="F53" s="188"/>
      <c r="G53" s="149">
        <f t="shared" si="0"/>
        <v>201.89</v>
      </c>
      <c r="H53" s="149">
        <f t="shared" si="1"/>
        <v>0</v>
      </c>
      <c r="I53" s="60" t="s">
        <v>2650</v>
      </c>
    </row>
    <row r="54" spans="1:9" x14ac:dyDescent="0.2">
      <c r="A54" s="146" t="s">
        <v>1348</v>
      </c>
      <c r="B54" s="161" t="s">
        <v>1349</v>
      </c>
      <c r="C54" s="147" t="s">
        <v>344</v>
      </c>
      <c r="D54" s="148">
        <v>12.59</v>
      </c>
      <c r="E54" s="147">
        <v>200</v>
      </c>
      <c r="F54" s="188"/>
      <c r="G54" s="149">
        <f t="shared" si="0"/>
        <v>12.59</v>
      </c>
      <c r="H54" s="149">
        <f t="shared" si="1"/>
        <v>0</v>
      </c>
      <c r="I54" s="60" t="s">
        <v>2651</v>
      </c>
    </row>
    <row r="55" spans="1:9" x14ac:dyDescent="0.2">
      <c r="A55" s="146" t="s">
        <v>1350</v>
      </c>
      <c r="B55" s="161" t="s">
        <v>1351</v>
      </c>
      <c r="C55" s="147" t="s">
        <v>348</v>
      </c>
      <c r="D55" s="148">
        <v>13.28</v>
      </c>
      <c r="E55" s="147">
        <v>150</v>
      </c>
      <c r="F55" s="188"/>
      <c r="G55" s="149">
        <f t="shared" si="0"/>
        <v>13.28</v>
      </c>
      <c r="H55" s="149">
        <f t="shared" si="1"/>
        <v>0</v>
      </c>
      <c r="I55" s="60" t="s">
        <v>2652</v>
      </c>
    </row>
    <row r="56" spans="1:9" x14ac:dyDescent="0.2">
      <c r="A56" s="146" t="s">
        <v>1352</v>
      </c>
      <c r="B56" s="161" t="s">
        <v>1353</v>
      </c>
      <c r="C56" s="147" t="s">
        <v>350</v>
      </c>
      <c r="D56" s="148">
        <v>13.93</v>
      </c>
      <c r="E56" s="147">
        <v>150</v>
      </c>
      <c r="F56" s="188"/>
      <c r="G56" s="149">
        <f t="shared" si="0"/>
        <v>13.93</v>
      </c>
      <c r="H56" s="149">
        <f t="shared" si="1"/>
        <v>0</v>
      </c>
      <c r="I56" s="60" t="s">
        <v>2653</v>
      </c>
    </row>
    <row r="57" spans="1:9" x14ac:dyDescent="0.2">
      <c r="A57" s="146" t="s">
        <v>1354</v>
      </c>
      <c r="B57" s="161" t="s">
        <v>1355</v>
      </c>
      <c r="C57" s="147" t="s">
        <v>353</v>
      </c>
      <c r="D57" s="148">
        <v>32.380000000000003</v>
      </c>
      <c r="E57" s="147">
        <v>100</v>
      </c>
      <c r="F57" s="188"/>
      <c r="G57" s="149">
        <f t="shared" si="0"/>
        <v>32.380000000000003</v>
      </c>
      <c r="H57" s="149">
        <f t="shared" si="1"/>
        <v>0</v>
      </c>
      <c r="I57" s="60" t="s">
        <v>2654</v>
      </c>
    </row>
    <row r="58" spans="1:9" x14ac:dyDescent="0.2">
      <c r="A58" s="146" t="s">
        <v>1356</v>
      </c>
      <c r="B58" s="161" t="s">
        <v>1357</v>
      </c>
      <c r="C58" s="147" t="s">
        <v>355</v>
      </c>
      <c r="D58" s="148">
        <v>32.85</v>
      </c>
      <c r="E58" s="147">
        <v>150</v>
      </c>
      <c r="F58" s="188"/>
      <c r="G58" s="149">
        <f t="shared" si="0"/>
        <v>32.85</v>
      </c>
      <c r="H58" s="149">
        <f t="shared" si="1"/>
        <v>0</v>
      </c>
      <c r="I58" s="60" t="s">
        <v>2655</v>
      </c>
    </row>
    <row r="59" spans="1:9" x14ac:dyDescent="0.2">
      <c r="A59" s="146" t="s">
        <v>1358</v>
      </c>
      <c r="B59" s="161" t="s">
        <v>1359</v>
      </c>
      <c r="C59" s="147" t="s">
        <v>357</v>
      </c>
      <c r="D59" s="148">
        <v>34.07</v>
      </c>
      <c r="E59" s="147">
        <v>150</v>
      </c>
      <c r="F59" s="188"/>
      <c r="G59" s="149">
        <f t="shared" si="0"/>
        <v>34.07</v>
      </c>
      <c r="H59" s="149">
        <f t="shared" si="1"/>
        <v>0</v>
      </c>
      <c r="I59" s="60" t="s">
        <v>2656</v>
      </c>
    </row>
    <row r="60" spans="1:9" x14ac:dyDescent="0.2">
      <c r="A60" s="146" t="s">
        <v>1360</v>
      </c>
      <c r="B60" s="161" t="s">
        <v>1361</v>
      </c>
      <c r="C60" s="147" t="s">
        <v>361</v>
      </c>
      <c r="D60" s="148">
        <v>40.93</v>
      </c>
      <c r="E60" s="147">
        <v>50</v>
      </c>
      <c r="F60" s="188"/>
      <c r="G60" s="149">
        <f t="shared" si="0"/>
        <v>40.93</v>
      </c>
      <c r="H60" s="149">
        <f t="shared" si="1"/>
        <v>0</v>
      </c>
      <c r="I60" s="60" t="s">
        <v>2657</v>
      </c>
    </row>
    <row r="61" spans="1:9" x14ac:dyDescent="0.2">
      <c r="A61" s="146" t="s">
        <v>1362</v>
      </c>
      <c r="B61" s="161" t="s">
        <v>1363</v>
      </c>
      <c r="C61" s="147" t="s">
        <v>363</v>
      </c>
      <c r="D61" s="148">
        <v>43.37</v>
      </c>
      <c r="E61" s="147">
        <v>50</v>
      </c>
      <c r="F61" s="188"/>
      <c r="G61" s="149">
        <f t="shared" si="0"/>
        <v>43.37</v>
      </c>
      <c r="H61" s="149">
        <f t="shared" si="1"/>
        <v>0</v>
      </c>
      <c r="I61" s="60" t="s">
        <v>2658</v>
      </c>
    </row>
    <row r="62" spans="1:9" x14ac:dyDescent="0.2">
      <c r="A62" s="146" t="s">
        <v>1364</v>
      </c>
      <c r="B62" s="161" t="s">
        <v>1365</v>
      </c>
      <c r="C62" s="147" t="s">
        <v>366</v>
      </c>
      <c r="D62" s="148">
        <v>65.02</v>
      </c>
      <c r="E62" s="147">
        <v>25</v>
      </c>
      <c r="F62" s="188"/>
      <c r="G62" s="149">
        <f t="shared" si="0"/>
        <v>65.02</v>
      </c>
      <c r="H62" s="149">
        <f t="shared" si="1"/>
        <v>0</v>
      </c>
      <c r="I62" s="60" t="s">
        <v>2659</v>
      </c>
    </row>
    <row r="63" spans="1:9" x14ac:dyDescent="0.2">
      <c r="A63" s="146" t="s">
        <v>1366</v>
      </c>
      <c r="B63" s="161" t="s">
        <v>1367</v>
      </c>
      <c r="C63" s="147" t="s">
        <v>368</v>
      </c>
      <c r="D63" s="148">
        <v>63.46</v>
      </c>
      <c r="E63" s="147">
        <v>25</v>
      </c>
      <c r="F63" s="188"/>
      <c r="G63" s="149">
        <f t="shared" si="0"/>
        <v>63.46</v>
      </c>
      <c r="H63" s="149">
        <f t="shared" si="1"/>
        <v>0</v>
      </c>
      <c r="I63" s="60" t="s">
        <v>2660</v>
      </c>
    </row>
    <row r="64" spans="1:9" x14ac:dyDescent="0.2">
      <c r="A64" s="146" t="s">
        <v>1368</v>
      </c>
      <c r="B64" s="161" t="s">
        <v>1369</v>
      </c>
      <c r="C64" s="147" t="s">
        <v>370</v>
      </c>
      <c r="D64" s="148">
        <v>62.23</v>
      </c>
      <c r="E64" s="147">
        <v>25</v>
      </c>
      <c r="F64" s="188"/>
      <c r="G64" s="149">
        <f t="shared" si="0"/>
        <v>62.23</v>
      </c>
      <c r="H64" s="149">
        <f t="shared" si="1"/>
        <v>0</v>
      </c>
      <c r="I64" s="60" t="s">
        <v>2661</v>
      </c>
    </row>
    <row r="65" spans="1:9" x14ac:dyDescent="0.2">
      <c r="A65" s="146" t="s">
        <v>1370</v>
      </c>
      <c r="B65" s="161" t="s">
        <v>1371</v>
      </c>
      <c r="C65" s="147" t="s">
        <v>374</v>
      </c>
      <c r="D65" s="148">
        <v>85.27</v>
      </c>
      <c r="E65" s="147">
        <v>25</v>
      </c>
      <c r="F65" s="188"/>
      <c r="G65" s="149">
        <f t="shared" si="0"/>
        <v>85.27</v>
      </c>
      <c r="H65" s="149">
        <f t="shared" si="1"/>
        <v>0</v>
      </c>
      <c r="I65" s="60" t="s">
        <v>2662</v>
      </c>
    </row>
    <row r="66" spans="1:9" x14ac:dyDescent="0.2">
      <c r="A66" s="146" t="s">
        <v>1372</v>
      </c>
      <c r="B66" s="161" t="s">
        <v>1373</v>
      </c>
      <c r="C66" s="147" t="s">
        <v>376</v>
      </c>
      <c r="D66" s="148">
        <v>81.42</v>
      </c>
      <c r="E66" s="147">
        <v>25</v>
      </c>
      <c r="F66" s="188"/>
      <c r="G66" s="149">
        <f t="shared" si="0"/>
        <v>81.42</v>
      </c>
      <c r="H66" s="149">
        <f t="shared" si="1"/>
        <v>0</v>
      </c>
      <c r="I66" s="60" t="s">
        <v>2663</v>
      </c>
    </row>
    <row r="67" spans="1:9" x14ac:dyDescent="0.2">
      <c r="A67" s="146" t="s">
        <v>1374</v>
      </c>
      <c r="B67" s="161" t="s">
        <v>1375</v>
      </c>
      <c r="C67" s="147">
        <v>15</v>
      </c>
      <c r="D67" s="148">
        <v>13.93</v>
      </c>
      <c r="E67" s="147">
        <v>250</v>
      </c>
      <c r="F67" s="188"/>
      <c r="G67" s="149">
        <f t="shared" si="0"/>
        <v>13.93</v>
      </c>
      <c r="H67" s="149">
        <f t="shared" si="1"/>
        <v>0</v>
      </c>
      <c r="I67" s="60" t="s">
        <v>2664</v>
      </c>
    </row>
    <row r="68" spans="1:9" x14ac:dyDescent="0.2">
      <c r="A68" s="146" t="s">
        <v>1376</v>
      </c>
      <c r="B68" s="161" t="s">
        <v>1377</v>
      </c>
      <c r="C68" s="147">
        <v>18</v>
      </c>
      <c r="D68" s="148">
        <v>17.260000000000002</v>
      </c>
      <c r="E68" s="147">
        <v>250</v>
      </c>
      <c r="F68" s="188"/>
      <c r="G68" s="149">
        <f t="shared" si="0"/>
        <v>17.260000000000002</v>
      </c>
      <c r="H68" s="149">
        <f t="shared" si="1"/>
        <v>0</v>
      </c>
      <c r="I68" s="60" t="s">
        <v>2665</v>
      </c>
    </row>
    <row r="69" spans="1:9" x14ac:dyDescent="0.2">
      <c r="A69" s="146" t="s">
        <v>1378</v>
      </c>
      <c r="B69" s="161" t="s">
        <v>1379</v>
      </c>
      <c r="C69" s="147">
        <v>22</v>
      </c>
      <c r="D69" s="148">
        <v>20.309999999999999</v>
      </c>
      <c r="E69" s="147">
        <v>150</v>
      </c>
      <c r="F69" s="188"/>
      <c r="G69" s="149">
        <f t="shared" si="0"/>
        <v>20.309999999999999</v>
      </c>
      <c r="H69" s="149">
        <f t="shared" si="1"/>
        <v>0</v>
      </c>
      <c r="I69" s="60" t="s">
        <v>2666</v>
      </c>
    </row>
    <row r="70" spans="1:9" x14ac:dyDescent="0.2">
      <c r="A70" s="146" t="s">
        <v>1380</v>
      </c>
      <c r="B70" s="161" t="s">
        <v>1381</v>
      </c>
      <c r="C70" s="147">
        <v>28</v>
      </c>
      <c r="D70" s="148">
        <v>36.020000000000003</v>
      </c>
      <c r="E70" s="147">
        <v>150</v>
      </c>
      <c r="F70" s="188"/>
      <c r="G70" s="149">
        <f t="shared" si="0"/>
        <v>36.020000000000003</v>
      </c>
      <c r="H70" s="149">
        <f t="shared" si="1"/>
        <v>0</v>
      </c>
      <c r="I70" s="60" t="s">
        <v>2667</v>
      </c>
    </row>
    <row r="71" spans="1:9" x14ac:dyDescent="0.2">
      <c r="A71" s="146" t="s">
        <v>1382</v>
      </c>
      <c r="B71" s="161" t="s">
        <v>1383</v>
      </c>
      <c r="C71" s="147">
        <v>35</v>
      </c>
      <c r="D71" s="148">
        <v>43.96</v>
      </c>
      <c r="E71" s="147">
        <v>30</v>
      </c>
      <c r="F71" s="188"/>
      <c r="G71" s="149">
        <f t="shared" si="0"/>
        <v>43.96</v>
      </c>
      <c r="H71" s="149">
        <f t="shared" si="1"/>
        <v>0</v>
      </c>
      <c r="I71" s="60" t="s">
        <v>2668</v>
      </c>
    </row>
    <row r="72" spans="1:9" x14ac:dyDescent="0.2">
      <c r="A72" s="146" t="s">
        <v>1384</v>
      </c>
      <c r="B72" s="161" t="s">
        <v>1385</v>
      </c>
      <c r="C72" s="147">
        <v>42</v>
      </c>
      <c r="D72" s="148">
        <v>76.61</v>
      </c>
      <c r="E72" s="147">
        <v>25</v>
      </c>
      <c r="F72" s="188"/>
      <c r="G72" s="149">
        <f t="shared" ref="G72:G135" si="2">D72*(1-$G$5)</f>
        <v>76.61</v>
      </c>
      <c r="H72" s="149">
        <f t="shared" ref="H72:H135" si="3">F72*G72</f>
        <v>0</v>
      </c>
      <c r="I72" s="60" t="s">
        <v>2669</v>
      </c>
    </row>
    <row r="73" spans="1:9" x14ac:dyDescent="0.2">
      <c r="A73" s="146" t="s">
        <v>1386</v>
      </c>
      <c r="B73" s="161" t="s">
        <v>1387</v>
      </c>
      <c r="C73" s="147">
        <v>54</v>
      </c>
      <c r="D73" s="148">
        <v>97.31</v>
      </c>
      <c r="E73" s="147">
        <v>25</v>
      </c>
      <c r="F73" s="188"/>
      <c r="G73" s="149">
        <f t="shared" si="2"/>
        <v>97.31</v>
      </c>
      <c r="H73" s="149">
        <f t="shared" si="3"/>
        <v>0</v>
      </c>
      <c r="I73" s="60" t="s">
        <v>2670</v>
      </c>
    </row>
    <row r="74" spans="1:9" x14ac:dyDescent="0.2">
      <c r="A74" s="146" t="s">
        <v>1388</v>
      </c>
      <c r="B74" s="161" t="s">
        <v>1389</v>
      </c>
      <c r="C74" s="147">
        <v>15</v>
      </c>
      <c r="D74" s="148">
        <v>26.19</v>
      </c>
      <c r="E74" s="147">
        <v>200</v>
      </c>
      <c r="F74" s="188"/>
      <c r="G74" s="149">
        <f t="shared" si="2"/>
        <v>26.19</v>
      </c>
      <c r="H74" s="149">
        <f t="shared" si="3"/>
        <v>0</v>
      </c>
      <c r="I74" s="60" t="s">
        <v>2671</v>
      </c>
    </row>
    <row r="75" spans="1:9" x14ac:dyDescent="0.2">
      <c r="A75" s="146" t="s">
        <v>1390</v>
      </c>
      <c r="B75" s="161" t="s">
        <v>1391</v>
      </c>
      <c r="C75" s="147">
        <v>18</v>
      </c>
      <c r="D75" s="148">
        <v>32.950000000000003</v>
      </c>
      <c r="E75" s="147">
        <v>400</v>
      </c>
      <c r="F75" s="188"/>
      <c r="G75" s="149">
        <f t="shared" si="2"/>
        <v>32.950000000000003</v>
      </c>
      <c r="H75" s="149">
        <f t="shared" si="3"/>
        <v>0</v>
      </c>
      <c r="I75" s="60" t="s">
        <v>2672</v>
      </c>
    </row>
    <row r="76" spans="1:9" x14ac:dyDescent="0.2">
      <c r="A76" s="146" t="s">
        <v>1392</v>
      </c>
      <c r="B76" s="161" t="s">
        <v>1393</v>
      </c>
      <c r="C76" s="147">
        <v>22</v>
      </c>
      <c r="D76" s="148">
        <v>42.07</v>
      </c>
      <c r="E76" s="147">
        <v>400</v>
      </c>
      <c r="F76" s="188"/>
      <c r="G76" s="149">
        <f t="shared" si="2"/>
        <v>42.07</v>
      </c>
      <c r="H76" s="149">
        <f t="shared" si="3"/>
        <v>0</v>
      </c>
      <c r="I76" s="60" t="s">
        <v>2673</v>
      </c>
    </row>
    <row r="77" spans="1:9" x14ac:dyDescent="0.2">
      <c r="A77" s="146" t="s">
        <v>1394</v>
      </c>
      <c r="B77" s="161" t="s">
        <v>1395</v>
      </c>
      <c r="C77" s="147">
        <v>28</v>
      </c>
      <c r="D77" s="148">
        <v>63.39</v>
      </c>
      <c r="E77" s="147">
        <v>100</v>
      </c>
      <c r="F77" s="188"/>
      <c r="G77" s="149">
        <f t="shared" si="2"/>
        <v>63.39</v>
      </c>
      <c r="H77" s="149">
        <f t="shared" si="3"/>
        <v>0</v>
      </c>
      <c r="I77" s="60" t="s">
        <v>2674</v>
      </c>
    </row>
    <row r="78" spans="1:9" x14ac:dyDescent="0.2">
      <c r="A78" s="146" t="s">
        <v>1396</v>
      </c>
      <c r="B78" s="161" t="s">
        <v>1397</v>
      </c>
      <c r="C78" s="147">
        <v>35</v>
      </c>
      <c r="D78" s="148">
        <v>70.97</v>
      </c>
      <c r="E78" s="147">
        <v>20</v>
      </c>
      <c r="F78" s="188"/>
      <c r="G78" s="149">
        <f t="shared" si="2"/>
        <v>70.97</v>
      </c>
      <c r="H78" s="149">
        <f t="shared" si="3"/>
        <v>0</v>
      </c>
      <c r="I78" s="60" t="s">
        <v>2675</v>
      </c>
    </row>
    <row r="79" spans="1:9" x14ac:dyDescent="0.2">
      <c r="A79" s="146" t="s">
        <v>1398</v>
      </c>
      <c r="B79" s="161" t="s">
        <v>1399</v>
      </c>
      <c r="C79" s="147">
        <v>42</v>
      </c>
      <c r="D79" s="148">
        <v>106.14</v>
      </c>
      <c r="E79" s="147">
        <v>20</v>
      </c>
      <c r="F79" s="188"/>
      <c r="G79" s="149">
        <f t="shared" si="2"/>
        <v>106.14</v>
      </c>
      <c r="H79" s="149">
        <f t="shared" si="3"/>
        <v>0</v>
      </c>
      <c r="I79" s="60" t="s">
        <v>2676</v>
      </c>
    </row>
    <row r="80" spans="1:9" x14ac:dyDescent="0.2">
      <c r="A80" s="146" t="s">
        <v>1400</v>
      </c>
      <c r="B80" s="161" t="s">
        <v>1401</v>
      </c>
      <c r="C80" s="147">
        <v>54</v>
      </c>
      <c r="D80" s="148">
        <v>135</v>
      </c>
      <c r="E80" s="147">
        <v>20</v>
      </c>
      <c r="F80" s="188"/>
      <c r="G80" s="149">
        <f t="shared" si="2"/>
        <v>135</v>
      </c>
      <c r="H80" s="149">
        <f t="shared" si="3"/>
        <v>0</v>
      </c>
      <c r="I80" s="60" t="s">
        <v>2677</v>
      </c>
    </row>
    <row r="81" spans="1:9" x14ac:dyDescent="0.2">
      <c r="A81" s="146" t="s">
        <v>1402</v>
      </c>
      <c r="B81" s="161" t="s">
        <v>1403</v>
      </c>
      <c r="C81" s="147" t="s">
        <v>136</v>
      </c>
      <c r="D81" s="148">
        <v>35.76</v>
      </c>
      <c r="E81" s="147">
        <v>80</v>
      </c>
      <c r="F81" s="188"/>
      <c r="G81" s="149">
        <f t="shared" si="2"/>
        <v>35.76</v>
      </c>
      <c r="H81" s="149">
        <f t="shared" si="3"/>
        <v>0</v>
      </c>
      <c r="I81" s="60" t="s">
        <v>2678</v>
      </c>
    </row>
    <row r="82" spans="1:9" x14ac:dyDescent="0.2">
      <c r="A82" s="146" t="s">
        <v>1404</v>
      </c>
      <c r="B82" s="161" t="s">
        <v>1405</v>
      </c>
      <c r="C82" s="147" t="s">
        <v>137</v>
      </c>
      <c r="D82" s="148">
        <v>79.569999999999993</v>
      </c>
      <c r="E82" s="147">
        <v>70</v>
      </c>
      <c r="F82" s="188"/>
      <c r="G82" s="149">
        <f t="shared" si="2"/>
        <v>79.569999999999993</v>
      </c>
      <c r="H82" s="149">
        <f t="shared" si="3"/>
        <v>0</v>
      </c>
      <c r="I82" s="60" t="s">
        <v>2679</v>
      </c>
    </row>
    <row r="83" spans="1:9" x14ac:dyDescent="0.2">
      <c r="A83" s="146" t="s">
        <v>1406</v>
      </c>
      <c r="B83" s="161" t="s">
        <v>1407</v>
      </c>
      <c r="C83" s="147" t="s">
        <v>138</v>
      </c>
      <c r="D83" s="148">
        <v>77.56</v>
      </c>
      <c r="E83" s="147">
        <v>80</v>
      </c>
      <c r="F83" s="188"/>
      <c r="G83" s="149">
        <f t="shared" si="2"/>
        <v>77.56</v>
      </c>
      <c r="H83" s="149">
        <f t="shared" si="3"/>
        <v>0</v>
      </c>
      <c r="I83" s="60" t="s">
        <v>2680</v>
      </c>
    </row>
    <row r="84" spans="1:9" x14ac:dyDescent="0.2">
      <c r="A84" s="146" t="s">
        <v>1408</v>
      </c>
      <c r="B84" s="161" t="s">
        <v>1409</v>
      </c>
      <c r="C84" s="147" t="s">
        <v>139</v>
      </c>
      <c r="D84" s="148">
        <v>87.81</v>
      </c>
      <c r="E84" s="147">
        <v>80</v>
      </c>
      <c r="F84" s="188"/>
      <c r="G84" s="149">
        <f t="shared" si="2"/>
        <v>87.81</v>
      </c>
      <c r="H84" s="149">
        <f t="shared" si="3"/>
        <v>0</v>
      </c>
      <c r="I84" s="60" t="s">
        <v>2681</v>
      </c>
    </row>
    <row r="85" spans="1:9" x14ac:dyDescent="0.2">
      <c r="A85" s="146" t="s">
        <v>1410</v>
      </c>
      <c r="B85" s="161" t="s">
        <v>1411</v>
      </c>
      <c r="C85" s="147" t="s">
        <v>433</v>
      </c>
      <c r="D85" s="148">
        <v>92.07</v>
      </c>
      <c r="E85" s="147">
        <v>60</v>
      </c>
      <c r="F85" s="188"/>
      <c r="G85" s="149">
        <f t="shared" si="2"/>
        <v>92.07</v>
      </c>
      <c r="H85" s="149">
        <f t="shared" si="3"/>
        <v>0</v>
      </c>
      <c r="I85" s="60" t="s">
        <v>2682</v>
      </c>
    </row>
    <row r="86" spans="1:9" x14ac:dyDescent="0.2">
      <c r="A86" s="146" t="s">
        <v>1412</v>
      </c>
      <c r="B86" s="161" t="s">
        <v>1413</v>
      </c>
      <c r="C86" s="147" t="s">
        <v>140</v>
      </c>
      <c r="D86" s="148">
        <v>56.63</v>
      </c>
      <c r="E86" s="147">
        <v>50</v>
      </c>
      <c r="F86" s="188"/>
      <c r="G86" s="149">
        <f t="shared" si="2"/>
        <v>56.63</v>
      </c>
      <c r="H86" s="149">
        <f t="shared" si="3"/>
        <v>0</v>
      </c>
      <c r="I86" s="60" t="s">
        <v>2683</v>
      </c>
    </row>
    <row r="87" spans="1:9" x14ac:dyDescent="0.2">
      <c r="A87" s="146" t="s">
        <v>1414</v>
      </c>
      <c r="B87" s="161" t="s">
        <v>1415</v>
      </c>
      <c r="C87" s="147" t="s">
        <v>435</v>
      </c>
      <c r="D87" s="148">
        <v>88.46</v>
      </c>
      <c r="E87" s="147">
        <v>40</v>
      </c>
      <c r="F87" s="188"/>
      <c r="G87" s="149">
        <f t="shared" si="2"/>
        <v>88.46</v>
      </c>
      <c r="H87" s="149">
        <f t="shared" si="3"/>
        <v>0</v>
      </c>
      <c r="I87" s="60" t="s">
        <v>2684</v>
      </c>
    </row>
    <row r="88" spans="1:9" x14ac:dyDescent="0.2">
      <c r="A88" s="146" t="s">
        <v>1416</v>
      </c>
      <c r="B88" s="161" t="s">
        <v>1417</v>
      </c>
      <c r="C88" s="147" t="s">
        <v>439</v>
      </c>
      <c r="D88" s="148">
        <v>98.49</v>
      </c>
      <c r="E88" s="147">
        <v>30</v>
      </c>
      <c r="F88" s="188"/>
      <c r="G88" s="149">
        <f t="shared" si="2"/>
        <v>98.49</v>
      </c>
      <c r="H88" s="149">
        <f t="shared" si="3"/>
        <v>0</v>
      </c>
      <c r="I88" s="60" t="s">
        <v>2685</v>
      </c>
    </row>
    <row r="89" spans="1:9" x14ac:dyDescent="0.2">
      <c r="A89" s="146" t="s">
        <v>1418</v>
      </c>
      <c r="B89" s="161" t="s">
        <v>1419</v>
      </c>
      <c r="C89" s="147" t="s">
        <v>1420</v>
      </c>
      <c r="D89" s="148">
        <v>167.09</v>
      </c>
      <c r="E89" s="147">
        <v>15</v>
      </c>
      <c r="F89" s="188"/>
      <c r="G89" s="149">
        <f t="shared" si="2"/>
        <v>167.09</v>
      </c>
      <c r="H89" s="149">
        <f t="shared" si="3"/>
        <v>0</v>
      </c>
      <c r="I89" s="60" t="s">
        <v>2686</v>
      </c>
    </row>
    <row r="90" spans="1:9" x14ac:dyDescent="0.2">
      <c r="A90" s="146" t="s">
        <v>1421</v>
      </c>
      <c r="B90" s="161" t="s">
        <v>1422</v>
      </c>
      <c r="C90" s="147" t="s">
        <v>1423</v>
      </c>
      <c r="D90" s="148">
        <v>218.99</v>
      </c>
      <c r="E90" s="147">
        <v>12</v>
      </c>
      <c r="F90" s="188"/>
      <c r="G90" s="149">
        <f t="shared" si="2"/>
        <v>218.99</v>
      </c>
      <c r="H90" s="149">
        <f t="shared" si="3"/>
        <v>0</v>
      </c>
      <c r="I90" s="60" t="s">
        <v>2687</v>
      </c>
    </row>
    <row r="91" spans="1:9" x14ac:dyDescent="0.2">
      <c r="A91" s="146" t="s">
        <v>1424</v>
      </c>
      <c r="B91" s="161" t="s">
        <v>1425</v>
      </c>
      <c r="C91" s="147" t="s">
        <v>443</v>
      </c>
      <c r="D91" s="148">
        <v>342.92</v>
      </c>
      <c r="E91" s="147">
        <v>7</v>
      </c>
      <c r="F91" s="188"/>
      <c r="G91" s="149">
        <f t="shared" si="2"/>
        <v>342.92</v>
      </c>
      <c r="H91" s="149">
        <f t="shared" si="3"/>
        <v>0</v>
      </c>
      <c r="I91" s="60" t="s">
        <v>2688</v>
      </c>
    </row>
    <row r="92" spans="1:9" x14ac:dyDescent="0.2">
      <c r="A92" s="146" t="s">
        <v>1426</v>
      </c>
      <c r="B92" s="161" t="s">
        <v>1427</v>
      </c>
      <c r="C92" s="147" t="s">
        <v>136</v>
      </c>
      <c r="D92" s="148">
        <v>56.37</v>
      </c>
      <c r="E92" s="147">
        <v>80</v>
      </c>
      <c r="F92" s="188"/>
      <c r="G92" s="149">
        <f t="shared" si="2"/>
        <v>56.37</v>
      </c>
      <c r="H92" s="149">
        <f t="shared" si="3"/>
        <v>0</v>
      </c>
      <c r="I92" s="60" t="s">
        <v>2689</v>
      </c>
    </row>
    <row r="93" spans="1:9" x14ac:dyDescent="0.2">
      <c r="A93" s="146" t="s">
        <v>1428</v>
      </c>
      <c r="B93" s="161" t="s">
        <v>1429</v>
      </c>
      <c r="C93" s="147" t="s">
        <v>138</v>
      </c>
      <c r="D93" s="148">
        <v>87.32</v>
      </c>
      <c r="E93" s="147">
        <v>60</v>
      </c>
      <c r="F93" s="188"/>
      <c r="G93" s="149">
        <f t="shared" si="2"/>
        <v>87.32</v>
      </c>
      <c r="H93" s="149">
        <f t="shared" si="3"/>
        <v>0</v>
      </c>
      <c r="I93" s="60" t="s">
        <v>2690</v>
      </c>
    </row>
    <row r="94" spans="1:9" x14ac:dyDescent="0.2">
      <c r="A94" s="146" t="s">
        <v>1430</v>
      </c>
      <c r="B94" s="161" t="s">
        <v>1431</v>
      </c>
      <c r="C94" s="147" t="s">
        <v>139</v>
      </c>
      <c r="D94" s="148">
        <v>87.64</v>
      </c>
      <c r="E94" s="147">
        <v>50</v>
      </c>
      <c r="F94" s="188"/>
      <c r="G94" s="149">
        <f t="shared" si="2"/>
        <v>87.64</v>
      </c>
      <c r="H94" s="149">
        <f t="shared" si="3"/>
        <v>0</v>
      </c>
      <c r="I94" s="60" t="s">
        <v>2691</v>
      </c>
    </row>
    <row r="95" spans="1:9" x14ac:dyDescent="0.2">
      <c r="A95" s="146" t="s">
        <v>1432</v>
      </c>
      <c r="B95" s="161" t="s">
        <v>1433</v>
      </c>
      <c r="C95" s="147" t="s">
        <v>140</v>
      </c>
      <c r="D95" s="148">
        <v>92.02</v>
      </c>
      <c r="E95" s="147">
        <v>50</v>
      </c>
      <c r="F95" s="188"/>
      <c r="G95" s="149">
        <f t="shared" si="2"/>
        <v>92.02</v>
      </c>
      <c r="H95" s="149">
        <f t="shared" si="3"/>
        <v>0</v>
      </c>
      <c r="I95" s="60" t="s">
        <v>2692</v>
      </c>
    </row>
    <row r="96" spans="1:9" x14ac:dyDescent="0.2">
      <c r="A96" s="146" t="s">
        <v>1434</v>
      </c>
      <c r="B96" s="161" t="s">
        <v>1435</v>
      </c>
      <c r="C96" s="147" t="s">
        <v>439</v>
      </c>
      <c r="D96" s="148">
        <v>135.47999999999999</v>
      </c>
      <c r="E96" s="147">
        <v>30</v>
      </c>
      <c r="F96" s="188"/>
      <c r="G96" s="149">
        <f t="shared" si="2"/>
        <v>135.47999999999999</v>
      </c>
      <c r="H96" s="149">
        <f t="shared" si="3"/>
        <v>0</v>
      </c>
      <c r="I96" s="60" t="s">
        <v>2693</v>
      </c>
    </row>
    <row r="97" spans="1:9" x14ac:dyDescent="0.2">
      <c r="A97" s="146" t="s">
        <v>1436</v>
      </c>
      <c r="B97" s="161" t="s">
        <v>1437</v>
      </c>
      <c r="C97" s="147" t="s">
        <v>1420</v>
      </c>
      <c r="D97" s="148">
        <v>180.84</v>
      </c>
      <c r="E97" s="147">
        <v>15</v>
      </c>
      <c r="F97" s="188"/>
      <c r="G97" s="149">
        <f t="shared" si="2"/>
        <v>180.84</v>
      </c>
      <c r="H97" s="149">
        <f t="shared" si="3"/>
        <v>0</v>
      </c>
      <c r="I97" s="60" t="s">
        <v>2694</v>
      </c>
    </row>
    <row r="98" spans="1:9" x14ac:dyDescent="0.2">
      <c r="A98" s="146" t="s">
        <v>1438</v>
      </c>
      <c r="B98" s="161" t="s">
        <v>1439</v>
      </c>
      <c r="C98" s="147" t="s">
        <v>1423</v>
      </c>
      <c r="D98" s="148">
        <v>251.33</v>
      </c>
      <c r="E98" s="147">
        <v>10</v>
      </c>
      <c r="F98" s="188"/>
      <c r="G98" s="149">
        <f t="shared" si="2"/>
        <v>251.33</v>
      </c>
      <c r="H98" s="149">
        <f t="shared" si="3"/>
        <v>0</v>
      </c>
      <c r="I98" s="60" t="s">
        <v>2695</v>
      </c>
    </row>
    <row r="99" spans="1:9" x14ac:dyDescent="0.2">
      <c r="A99" s="146" t="s">
        <v>1440</v>
      </c>
      <c r="B99" s="161" t="s">
        <v>1441</v>
      </c>
      <c r="C99" s="147" t="s">
        <v>443</v>
      </c>
      <c r="D99" s="148">
        <v>353.41</v>
      </c>
      <c r="E99" s="147">
        <v>5</v>
      </c>
      <c r="F99" s="188"/>
      <c r="G99" s="149">
        <f t="shared" si="2"/>
        <v>353.41</v>
      </c>
      <c r="H99" s="149">
        <f t="shared" si="3"/>
        <v>0</v>
      </c>
      <c r="I99" s="60" t="s">
        <v>2696</v>
      </c>
    </row>
    <row r="100" spans="1:9" x14ac:dyDescent="0.2">
      <c r="A100" s="146" t="s">
        <v>1442</v>
      </c>
      <c r="B100" s="161" t="s">
        <v>1443</v>
      </c>
      <c r="C100" s="147" t="s">
        <v>452</v>
      </c>
      <c r="D100" s="148">
        <v>55.64</v>
      </c>
      <c r="E100" s="147">
        <v>60</v>
      </c>
      <c r="F100" s="188"/>
      <c r="G100" s="149">
        <f t="shared" si="2"/>
        <v>55.64</v>
      </c>
      <c r="H100" s="149">
        <f t="shared" si="3"/>
        <v>0</v>
      </c>
      <c r="I100" s="60" t="s">
        <v>2697</v>
      </c>
    </row>
    <row r="101" spans="1:9" x14ac:dyDescent="0.2">
      <c r="A101" s="146" t="s">
        <v>1444</v>
      </c>
      <c r="B101" s="161" t="s">
        <v>1445</v>
      </c>
      <c r="C101" s="147" t="s">
        <v>453</v>
      </c>
      <c r="D101" s="148">
        <v>93.01</v>
      </c>
      <c r="E101" s="147">
        <v>40</v>
      </c>
      <c r="F101" s="188"/>
      <c r="G101" s="149">
        <f t="shared" si="2"/>
        <v>93.01</v>
      </c>
      <c r="H101" s="149">
        <f t="shared" si="3"/>
        <v>0</v>
      </c>
      <c r="I101" s="60" t="s">
        <v>2698</v>
      </c>
    </row>
    <row r="102" spans="1:9" x14ac:dyDescent="0.2">
      <c r="A102" s="146" t="s">
        <v>1446</v>
      </c>
      <c r="B102" s="161" t="s">
        <v>1447</v>
      </c>
      <c r="C102" s="147" t="s">
        <v>454</v>
      </c>
      <c r="D102" s="148">
        <v>75.650000000000006</v>
      </c>
      <c r="E102" s="147">
        <v>35</v>
      </c>
      <c r="F102" s="188"/>
      <c r="G102" s="149">
        <f t="shared" si="2"/>
        <v>75.650000000000006</v>
      </c>
      <c r="H102" s="149">
        <f t="shared" si="3"/>
        <v>0</v>
      </c>
      <c r="I102" s="60" t="s">
        <v>2699</v>
      </c>
    </row>
    <row r="103" spans="1:9" x14ac:dyDescent="0.2">
      <c r="A103" s="146" t="s">
        <v>1448</v>
      </c>
      <c r="B103" s="161" t="s">
        <v>1449</v>
      </c>
      <c r="C103" s="147" t="s">
        <v>1450</v>
      </c>
      <c r="D103" s="148">
        <v>109.68</v>
      </c>
      <c r="E103" s="147">
        <v>30</v>
      </c>
      <c r="F103" s="188"/>
      <c r="G103" s="149">
        <f t="shared" si="2"/>
        <v>109.68</v>
      </c>
      <c r="H103" s="149">
        <f t="shared" si="3"/>
        <v>0</v>
      </c>
      <c r="I103" s="60" t="s">
        <v>2700</v>
      </c>
    </row>
    <row r="104" spans="1:9" x14ac:dyDescent="0.2">
      <c r="A104" s="146" t="s">
        <v>1451</v>
      </c>
      <c r="B104" s="161" t="s">
        <v>1452</v>
      </c>
      <c r="C104" s="147" t="s">
        <v>456</v>
      </c>
      <c r="D104" s="148">
        <v>95.62</v>
      </c>
      <c r="E104" s="147">
        <v>25</v>
      </c>
      <c r="F104" s="188"/>
      <c r="G104" s="149">
        <f t="shared" si="2"/>
        <v>95.62</v>
      </c>
      <c r="H104" s="149">
        <f t="shared" si="3"/>
        <v>0</v>
      </c>
      <c r="I104" s="60" t="s">
        <v>2701</v>
      </c>
    </row>
    <row r="105" spans="1:9" x14ac:dyDescent="0.2">
      <c r="A105" s="146" t="s">
        <v>1453</v>
      </c>
      <c r="B105" s="161" t="s">
        <v>1454</v>
      </c>
      <c r="C105" s="147" t="s">
        <v>1455</v>
      </c>
      <c r="D105" s="148">
        <v>124.85</v>
      </c>
      <c r="E105" s="147">
        <v>25</v>
      </c>
      <c r="F105" s="188"/>
      <c r="G105" s="149">
        <f t="shared" si="2"/>
        <v>124.85</v>
      </c>
      <c r="H105" s="149">
        <f t="shared" si="3"/>
        <v>0</v>
      </c>
      <c r="I105" s="60" t="s">
        <v>2702</v>
      </c>
    </row>
    <row r="106" spans="1:9" x14ac:dyDescent="0.2">
      <c r="A106" s="146" t="s">
        <v>1456</v>
      </c>
      <c r="B106" s="161" t="s">
        <v>1457</v>
      </c>
      <c r="C106" s="147" t="s">
        <v>1458</v>
      </c>
      <c r="D106" s="148">
        <v>134.4</v>
      </c>
      <c r="E106" s="147">
        <v>20</v>
      </c>
      <c r="F106" s="188"/>
      <c r="G106" s="149">
        <f t="shared" si="2"/>
        <v>134.4</v>
      </c>
      <c r="H106" s="149">
        <f t="shared" si="3"/>
        <v>0</v>
      </c>
      <c r="I106" s="60" t="s">
        <v>2703</v>
      </c>
    </row>
    <row r="107" spans="1:9" x14ac:dyDescent="0.2">
      <c r="A107" s="146" t="s">
        <v>1459</v>
      </c>
      <c r="B107" s="161" t="s">
        <v>1460</v>
      </c>
      <c r="C107" s="147" t="s">
        <v>1461</v>
      </c>
      <c r="D107" s="148">
        <v>162.29</v>
      </c>
      <c r="E107" s="147">
        <v>12</v>
      </c>
      <c r="F107" s="188"/>
      <c r="G107" s="149">
        <f t="shared" si="2"/>
        <v>162.29</v>
      </c>
      <c r="H107" s="149">
        <f t="shared" si="3"/>
        <v>0</v>
      </c>
      <c r="I107" s="60" t="s">
        <v>2704</v>
      </c>
    </row>
    <row r="108" spans="1:9" x14ac:dyDescent="0.2">
      <c r="A108" s="146" t="s">
        <v>1462</v>
      </c>
      <c r="B108" s="161" t="s">
        <v>1463</v>
      </c>
      <c r="C108" s="147" t="s">
        <v>1464</v>
      </c>
      <c r="D108" s="148">
        <v>230.5</v>
      </c>
      <c r="E108" s="147">
        <v>8</v>
      </c>
      <c r="F108" s="188"/>
      <c r="G108" s="149">
        <f t="shared" si="2"/>
        <v>230.5</v>
      </c>
      <c r="H108" s="149">
        <f t="shared" si="3"/>
        <v>0</v>
      </c>
      <c r="I108" s="60" t="s">
        <v>2705</v>
      </c>
    </row>
    <row r="109" spans="1:9" x14ac:dyDescent="0.2">
      <c r="A109" s="146" t="s">
        <v>1465</v>
      </c>
      <c r="B109" s="161" t="s">
        <v>1466</v>
      </c>
      <c r="C109" s="147" t="s">
        <v>136</v>
      </c>
      <c r="D109" s="148">
        <v>13.65</v>
      </c>
      <c r="E109" s="147">
        <v>130</v>
      </c>
      <c r="F109" s="188"/>
      <c r="G109" s="149">
        <f t="shared" si="2"/>
        <v>13.65</v>
      </c>
      <c r="H109" s="149">
        <f t="shared" si="3"/>
        <v>0</v>
      </c>
      <c r="I109" s="60" t="s">
        <v>2706</v>
      </c>
    </row>
    <row r="110" spans="1:9" x14ac:dyDescent="0.2">
      <c r="A110" s="146" t="s">
        <v>1467</v>
      </c>
      <c r="B110" s="161" t="s">
        <v>1468</v>
      </c>
      <c r="C110" s="147" t="s">
        <v>137</v>
      </c>
      <c r="D110" s="148">
        <v>26.58</v>
      </c>
      <c r="E110" s="147">
        <v>100</v>
      </c>
      <c r="F110" s="188"/>
      <c r="G110" s="149">
        <f t="shared" si="2"/>
        <v>26.58</v>
      </c>
      <c r="H110" s="149">
        <f t="shared" si="3"/>
        <v>0</v>
      </c>
      <c r="I110" s="60" t="s">
        <v>2707</v>
      </c>
    </row>
    <row r="111" spans="1:9" x14ac:dyDescent="0.2">
      <c r="A111" s="146" t="s">
        <v>1469</v>
      </c>
      <c r="B111" s="161" t="s">
        <v>1470</v>
      </c>
      <c r="C111" s="147" t="s">
        <v>138</v>
      </c>
      <c r="D111" s="148">
        <v>17.73</v>
      </c>
      <c r="E111" s="147">
        <v>120</v>
      </c>
      <c r="F111" s="188"/>
      <c r="G111" s="149">
        <f t="shared" si="2"/>
        <v>17.73</v>
      </c>
      <c r="H111" s="149">
        <f t="shared" si="3"/>
        <v>0</v>
      </c>
      <c r="I111" s="60" t="s">
        <v>2708</v>
      </c>
    </row>
    <row r="112" spans="1:9" x14ac:dyDescent="0.2">
      <c r="A112" s="146" t="s">
        <v>1471</v>
      </c>
      <c r="B112" s="161" t="s">
        <v>1472</v>
      </c>
      <c r="C112" s="147" t="s">
        <v>139</v>
      </c>
      <c r="D112" s="148">
        <v>20.82</v>
      </c>
      <c r="E112" s="147">
        <v>100</v>
      </c>
      <c r="F112" s="188"/>
      <c r="G112" s="149">
        <f t="shared" si="2"/>
        <v>20.82</v>
      </c>
      <c r="H112" s="149">
        <f t="shared" si="3"/>
        <v>0</v>
      </c>
      <c r="I112" s="60" t="s">
        <v>2709</v>
      </c>
    </row>
    <row r="113" spans="1:9" x14ac:dyDescent="0.2">
      <c r="A113" s="146" t="s">
        <v>1473</v>
      </c>
      <c r="B113" s="161" t="s">
        <v>1474</v>
      </c>
      <c r="C113" s="147" t="s">
        <v>433</v>
      </c>
      <c r="D113" s="148">
        <v>28.73</v>
      </c>
      <c r="E113" s="147">
        <v>100</v>
      </c>
      <c r="F113" s="188"/>
      <c r="G113" s="149">
        <f t="shared" si="2"/>
        <v>28.73</v>
      </c>
      <c r="H113" s="149">
        <f t="shared" si="3"/>
        <v>0</v>
      </c>
      <c r="I113" s="60" t="s">
        <v>2710</v>
      </c>
    </row>
    <row r="114" spans="1:9" x14ac:dyDescent="0.2">
      <c r="A114" s="146" t="s">
        <v>1475</v>
      </c>
      <c r="B114" s="161" t="s">
        <v>1476</v>
      </c>
      <c r="C114" s="147" t="s">
        <v>140</v>
      </c>
      <c r="D114" s="148">
        <v>26.43</v>
      </c>
      <c r="E114" s="147">
        <v>80</v>
      </c>
      <c r="F114" s="188"/>
      <c r="G114" s="149">
        <f t="shared" si="2"/>
        <v>26.43</v>
      </c>
      <c r="H114" s="149">
        <f t="shared" si="3"/>
        <v>0</v>
      </c>
      <c r="I114" s="60" t="s">
        <v>2711</v>
      </c>
    </row>
    <row r="115" spans="1:9" x14ac:dyDescent="0.2">
      <c r="A115" s="146" t="s">
        <v>1477</v>
      </c>
      <c r="B115" s="161" t="s">
        <v>1478</v>
      </c>
      <c r="C115" s="147" t="s">
        <v>435</v>
      </c>
      <c r="D115" s="148">
        <v>33.869999999999997</v>
      </c>
      <c r="E115" s="147">
        <v>60</v>
      </c>
      <c r="F115" s="188"/>
      <c r="G115" s="149">
        <f t="shared" si="2"/>
        <v>33.869999999999997</v>
      </c>
      <c r="H115" s="149">
        <f t="shared" si="3"/>
        <v>0</v>
      </c>
      <c r="I115" s="60" t="s">
        <v>2712</v>
      </c>
    </row>
    <row r="116" spans="1:9" x14ac:dyDescent="0.2">
      <c r="A116" s="146" t="s">
        <v>1479</v>
      </c>
      <c r="B116" s="161" t="s">
        <v>1480</v>
      </c>
      <c r="C116" s="147" t="s">
        <v>437</v>
      </c>
      <c r="D116" s="148">
        <v>69.08</v>
      </c>
      <c r="E116" s="147">
        <v>70</v>
      </c>
      <c r="F116" s="188"/>
      <c r="G116" s="149">
        <f t="shared" si="2"/>
        <v>69.08</v>
      </c>
      <c r="H116" s="149">
        <f t="shared" si="3"/>
        <v>0</v>
      </c>
      <c r="I116" s="60" t="s">
        <v>2713</v>
      </c>
    </row>
    <row r="117" spans="1:9" x14ac:dyDescent="0.2">
      <c r="A117" s="146" t="s">
        <v>1481</v>
      </c>
      <c r="B117" s="161" t="s">
        <v>1482</v>
      </c>
      <c r="C117" s="147" t="s">
        <v>439</v>
      </c>
      <c r="D117" s="148">
        <v>44.06</v>
      </c>
      <c r="E117" s="147">
        <v>50</v>
      </c>
      <c r="F117" s="188"/>
      <c r="G117" s="149">
        <f t="shared" si="2"/>
        <v>44.06</v>
      </c>
      <c r="H117" s="149">
        <f t="shared" si="3"/>
        <v>0</v>
      </c>
      <c r="I117" s="60" t="s">
        <v>2714</v>
      </c>
    </row>
    <row r="118" spans="1:9" x14ac:dyDescent="0.2">
      <c r="A118" s="146" t="s">
        <v>1483</v>
      </c>
      <c r="B118" s="161" t="s">
        <v>1484</v>
      </c>
      <c r="C118" s="147" t="s">
        <v>1485</v>
      </c>
      <c r="D118" s="148">
        <v>86.16</v>
      </c>
      <c r="E118" s="147">
        <v>40</v>
      </c>
      <c r="F118" s="188"/>
      <c r="G118" s="149">
        <f t="shared" si="2"/>
        <v>86.16</v>
      </c>
      <c r="H118" s="149">
        <f t="shared" si="3"/>
        <v>0</v>
      </c>
      <c r="I118" s="60" t="s">
        <v>2715</v>
      </c>
    </row>
    <row r="119" spans="1:9" x14ac:dyDescent="0.2">
      <c r="A119" s="146" t="s">
        <v>1486</v>
      </c>
      <c r="B119" s="161" t="s">
        <v>1487</v>
      </c>
      <c r="C119" s="147" t="s">
        <v>440</v>
      </c>
      <c r="D119" s="148">
        <v>97.23</v>
      </c>
      <c r="E119" s="147">
        <v>30</v>
      </c>
      <c r="F119" s="188"/>
      <c r="G119" s="149">
        <f t="shared" si="2"/>
        <v>97.23</v>
      </c>
      <c r="H119" s="149">
        <f t="shared" si="3"/>
        <v>0</v>
      </c>
      <c r="I119" s="60" t="s">
        <v>2716</v>
      </c>
    </row>
    <row r="120" spans="1:9" x14ac:dyDescent="0.2">
      <c r="A120" s="146" t="s">
        <v>1488</v>
      </c>
      <c r="B120" s="161" t="s">
        <v>1489</v>
      </c>
      <c r="C120" s="147" t="s">
        <v>1420</v>
      </c>
      <c r="D120" s="148">
        <v>96.3</v>
      </c>
      <c r="E120" s="147">
        <v>30</v>
      </c>
      <c r="F120" s="188"/>
      <c r="G120" s="149">
        <f t="shared" si="2"/>
        <v>96.3</v>
      </c>
      <c r="H120" s="149">
        <f t="shared" si="3"/>
        <v>0</v>
      </c>
      <c r="I120" s="60" t="s">
        <v>2717</v>
      </c>
    </row>
    <row r="121" spans="1:9" x14ac:dyDescent="0.2">
      <c r="A121" s="146" t="s">
        <v>1490</v>
      </c>
      <c r="B121" s="161" t="s">
        <v>1491</v>
      </c>
      <c r="C121" s="147" t="s">
        <v>1492</v>
      </c>
      <c r="D121" s="148">
        <v>103.3</v>
      </c>
      <c r="E121" s="147">
        <v>25</v>
      </c>
      <c r="F121" s="188"/>
      <c r="G121" s="149">
        <f t="shared" si="2"/>
        <v>103.3</v>
      </c>
      <c r="H121" s="149">
        <f t="shared" si="3"/>
        <v>0</v>
      </c>
      <c r="I121" s="60" t="s">
        <v>2718</v>
      </c>
    </row>
    <row r="122" spans="1:9" x14ac:dyDescent="0.2">
      <c r="A122" s="146" t="s">
        <v>1493</v>
      </c>
      <c r="B122" s="161" t="s">
        <v>1494</v>
      </c>
      <c r="C122" s="147" t="s">
        <v>1495</v>
      </c>
      <c r="D122" s="148">
        <v>135.13999999999999</v>
      </c>
      <c r="E122" s="147">
        <v>20</v>
      </c>
      <c r="F122" s="188"/>
      <c r="G122" s="149">
        <f t="shared" si="2"/>
        <v>135.13999999999999</v>
      </c>
      <c r="H122" s="149">
        <f t="shared" si="3"/>
        <v>0</v>
      </c>
      <c r="I122" s="60" t="s">
        <v>2719</v>
      </c>
    </row>
    <row r="123" spans="1:9" x14ac:dyDescent="0.2">
      <c r="A123" s="146" t="s">
        <v>1496</v>
      </c>
      <c r="B123" s="161" t="s">
        <v>1497</v>
      </c>
      <c r="C123" s="147" t="s">
        <v>1423</v>
      </c>
      <c r="D123" s="148">
        <v>138.83000000000001</v>
      </c>
      <c r="E123" s="147">
        <v>20</v>
      </c>
      <c r="F123" s="188"/>
      <c r="G123" s="149">
        <f t="shared" si="2"/>
        <v>138.83000000000001</v>
      </c>
      <c r="H123" s="149">
        <f t="shared" si="3"/>
        <v>0</v>
      </c>
      <c r="I123" s="60" t="s">
        <v>2720</v>
      </c>
    </row>
    <row r="124" spans="1:9" x14ac:dyDescent="0.2">
      <c r="A124" s="146" t="s">
        <v>1498</v>
      </c>
      <c r="B124" s="161" t="s">
        <v>1499</v>
      </c>
      <c r="C124" s="147" t="s">
        <v>1500</v>
      </c>
      <c r="D124" s="148">
        <v>227.76</v>
      </c>
      <c r="E124" s="147">
        <v>10</v>
      </c>
      <c r="F124" s="188"/>
      <c r="G124" s="149">
        <f t="shared" si="2"/>
        <v>227.76</v>
      </c>
      <c r="H124" s="149">
        <f t="shared" si="3"/>
        <v>0</v>
      </c>
      <c r="I124" s="60" t="s">
        <v>2721</v>
      </c>
    </row>
    <row r="125" spans="1:9" x14ac:dyDescent="0.2">
      <c r="A125" s="146" t="s">
        <v>1501</v>
      </c>
      <c r="B125" s="161" t="s">
        <v>1502</v>
      </c>
      <c r="C125" s="147" t="s">
        <v>443</v>
      </c>
      <c r="D125" s="148">
        <v>258.02999999999997</v>
      </c>
      <c r="E125" s="147">
        <v>10</v>
      </c>
      <c r="F125" s="188"/>
      <c r="G125" s="149">
        <f t="shared" si="2"/>
        <v>258.02999999999997</v>
      </c>
      <c r="H125" s="149">
        <f t="shared" si="3"/>
        <v>0</v>
      </c>
      <c r="I125" s="60" t="s">
        <v>2722</v>
      </c>
    </row>
    <row r="126" spans="1:9" x14ac:dyDescent="0.2">
      <c r="A126" s="146" t="s">
        <v>1503</v>
      </c>
      <c r="B126" s="161" t="s">
        <v>1504</v>
      </c>
      <c r="C126" s="147" t="s">
        <v>136</v>
      </c>
      <c r="D126" s="148">
        <v>17.489999999999998</v>
      </c>
      <c r="E126" s="147">
        <v>130</v>
      </c>
      <c r="F126" s="188"/>
      <c r="G126" s="149">
        <f t="shared" si="2"/>
        <v>17.489999999999998</v>
      </c>
      <c r="H126" s="149">
        <f t="shared" si="3"/>
        <v>0</v>
      </c>
      <c r="I126" s="60" t="s">
        <v>2723</v>
      </c>
    </row>
    <row r="127" spans="1:9" x14ac:dyDescent="0.2">
      <c r="A127" s="146" t="s">
        <v>1505</v>
      </c>
      <c r="B127" s="161" t="s">
        <v>1506</v>
      </c>
      <c r="C127" s="147" t="s">
        <v>137</v>
      </c>
      <c r="D127" s="148">
        <v>32</v>
      </c>
      <c r="E127" s="147">
        <v>100</v>
      </c>
      <c r="F127" s="188"/>
      <c r="G127" s="149">
        <f t="shared" si="2"/>
        <v>32</v>
      </c>
      <c r="H127" s="149">
        <f t="shared" si="3"/>
        <v>0</v>
      </c>
      <c r="I127" s="60" t="s">
        <v>2724</v>
      </c>
    </row>
    <row r="128" spans="1:9" x14ac:dyDescent="0.2">
      <c r="A128" s="146" t="s">
        <v>1507</v>
      </c>
      <c r="B128" s="161" t="s">
        <v>1508</v>
      </c>
      <c r="C128" s="147" t="s">
        <v>138</v>
      </c>
      <c r="D128" s="148">
        <v>22.37</v>
      </c>
      <c r="E128" s="147">
        <v>100</v>
      </c>
      <c r="F128" s="188"/>
      <c r="G128" s="149">
        <f t="shared" si="2"/>
        <v>22.37</v>
      </c>
      <c r="H128" s="149">
        <f t="shared" si="3"/>
        <v>0</v>
      </c>
      <c r="I128" s="60" t="s">
        <v>2725</v>
      </c>
    </row>
    <row r="129" spans="1:9" x14ac:dyDescent="0.2">
      <c r="A129" s="146" t="s">
        <v>1509</v>
      </c>
      <c r="B129" s="161" t="s">
        <v>1510</v>
      </c>
      <c r="C129" s="147" t="s">
        <v>139</v>
      </c>
      <c r="D129" s="148">
        <v>41.92</v>
      </c>
      <c r="E129" s="147">
        <v>80</v>
      </c>
      <c r="F129" s="188"/>
      <c r="G129" s="149">
        <f t="shared" si="2"/>
        <v>41.92</v>
      </c>
      <c r="H129" s="149">
        <f t="shared" si="3"/>
        <v>0</v>
      </c>
      <c r="I129" s="60" t="s">
        <v>2726</v>
      </c>
    </row>
    <row r="130" spans="1:9" x14ac:dyDescent="0.2">
      <c r="A130" s="146" t="s">
        <v>1511</v>
      </c>
      <c r="B130" s="161" t="s">
        <v>1512</v>
      </c>
      <c r="C130" s="147" t="s">
        <v>433</v>
      </c>
      <c r="D130" s="148">
        <v>26.48</v>
      </c>
      <c r="E130" s="147">
        <v>80</v>
      </c>
      <c r="F130" s="188"/>
      <c r="G130" s="149">
        <f t="shared" si="2"/>
        <v>26.48</v>
      </c>
      <c r="H130" s="149">
        <f t="shared" si="3"/>
        <v>0</v>
      </c>
      <c r="I130" s="60" t="s">
        <v>2727</v>
      </c>
    </row>
    <row r="131" spans="1:9" x14ac:dyDescent="0.2">
      <c r="A131" s="146" t="s">
        <v>1513</v>
      </c>
      <c r="B131" s="161" t="s">
        <v>1514</v>
      </c>
      <c r="C131" s="147" t="s">
        <v>140</v>
      </c>
      <c r="D131" s="148">
        <v>27.84</v>
      </c>
      <c r="E131" s="147">
        <v>80</v>
      </c>
      <c r="F131" s="188"/>
      <c r="G131" s="149">
        <f t="shared" si="2"/>
        <v>27.84</v>
      </c>
      <c r="H131" s="149">
        <f t="shared" si="3"/>
        <v>0</v>
      </c>
      <c r="I131" s="60" t="s">
        <v>2728</v>
      </c>
    </row>
    <row r="132" spans="1:9" x14ac:dyDescent="0.2">
      <c r="A132" s="146" t="s">
        <v>1515</v>
      </c>
      <c r="B132" s="161" t="s">
        <v>1516</v>
      </c>
      <c r="C132" s="147" t="s">
        <v>435</v>
      </c>
      <c r="D132" s="148">
        <v>35.76</v>
      </c>
      <c r="E132" s="147">
        <v>50</v>
      </c>
      <c r="F132" s="188"/>
      <c r="G132" s="149">
        <f t="shared" si="2"/>
        <v>35.76</v>
      </c>
      <c r="H132" s="149">
        <f t="shared" si="3"/>
        <v>0</v>
      </c>
      <c r="I132" s="60" t="s">
        <v>2729</v>
      </c>
    </row>
    <row r="133" spans="1:9" x14ac:dyDescent="0.2">
      <c r="A133" s="146" t="s">
        <v>1517</v>
      </c>
      <c r="B133" s="161" t="s">
        <v>1518</v>
      </c>
      <c r="C133" s="147" t="s">
        <v>439</v>
      </c>
      <c r="D133" s="148">
        <v>47.48</v>
      </c>
      <c r="E133" s="147">
        <v>50</v>
      </c>
      <c r="F133" s="188"/>
      <c r="G133" s="149">
        <f t="shared" si="2"/>
        <v>47.48</v>
      </c>
      <c r="H133" s="149">
        <f t="shared" si="3"/>
        <v>0</v>
      </c>
      <c r="I133" s="60" t="s">
        <v>2730</v>
      </c>
    </row>
    <row r="134" spans="1:9" x14ac:dyDescent="0.2">
      <c r="A134" s="146" t="s">
        <v>1519</v>
      </c>
      <c r="B134" s="161" t="s">
        <v>1520</v>
      </c>
      <c r="C134" s="147" t="s">
        <v>1420</v>
      </c>
      <c r="D134" s="148">
        <v>105.13</v>
      </c>
      <c r="E134" s="147">
        <v>25</v>
      </c>
      <c r="F134" s="188"/>
      <c r="G134" s="149">
        <f t="shared" si="2"/>
        <v>105.13</v>
      </c>
      <c r="H134" s="149">
        <f t="shared" si="3"/>
        <v>0</v>
      </c>
      <c r="I134" s="60" t="s">
        <v>2731</v>
      </c>
    </row>
    <row r="135" spans="1:9" x14ac:dyDescent="0.2">
      <c r="A135" s="146" t="s">
        <v>1521</v>
      </c>
      <c r="B135" s="161" t="s">
        <v>1522</v>
      </c>
      <c r="C135" s="147" t="s">
        <v>1423</v>
      </c>
      <c r="D135" s="148">
        <v>155.59</v>
      </c>
      <c r="E135" s="147">
        <v>15</v>
      </c>
      <c r="F135" s="188"/>
      <c r="G135" s="149">
        <f t="shared" si="2"/>
        <v>155.59</v>
      </c>
      <c r="H135" s="149">
        <f t="shared" si="3"/>
        <v>0</v>
      </c>
      <c r="I135" s="60" t="s">
        <v>2732</v>
      </c>
    </row>
    <row r="136" spans="1:9" x14ac:dyDescent="0.2">
      <c r="A136" s="146" t="s">
        <v>1523</v>
      </c>
      <c r="B136" s="225" t="s">
        <v>1843</v>
      </c>
      <c r="C136" s="147" t="s">
        <v>443</v>
      </c>
      <c r="D136" s="148">
        <v>264.67</v>
      </c>
      <c r="E136" s="147">
        <v>12</v>
      </c>
      <c r="F136" s="188"/>
      <c r="G136" s="149">
        <f t="shared" ref="G136:G146" si="4">D136*(1-$G$5)</f>
        <v>264.67</v>
      </c>
      <c r="H136" s="149">
        <f t="shared" ref="H136:H146" si="5">F136*G136</f>
        <v>0</v>
      </c>
      <c r="I136" s="60" t="s">
        <v>2733</v>
      </c>
    </row>
    <row r="137" spans="1:9" x14ac:dyDescent="0.2">
      <c r="A137" s="146" t="s">
        <v>1524</v>
      </c>
      <c r="B137" s="161" t="s">
        <v>1525</v>
      </c>
      <c r="C137" s="147" t="s">
        <v>136</v>
      </c>
      <c r="D137" s="148">
        <v>39.06</v>
      </c>
      <c r="E137" s="147">
        <v>60</v>
      </c>
      <c r="F137" s="188"/>
      <c r="G137" s="149">
        <f t="shared" si="4"/>
        <v>39.06</v>
      </c>
      <c r="H137" s="149">
        <f t="shared" si="5"/>
        <v>0</v>
      </c>
      <c r="I137" s="60" t="s">
        <v>2734</v>
      </c>
    </row>
    <row r="138" spans="1:9" x14ac:dyDescent="0.2">
      <c r="A138" s="146" t="s">
        <v>1526</v>
      </c>
      <c r="B138" s="161" t="s">
        <v>1527</v>
      </c>
      <c r="C138" s="147" t="s">
        <v>138</v>
      </c>
      <c r="D138" s="148">
        <v>65.06</v>
      </c>
      <c r="E138" s="147">
        <v>50</v>
      </c>
      <c r="F138" s="188"/>
      <c r="G138" s="149">
        <f t="shared" si="4"/>
        <v>65.06</v>
      </c>
      <c r="H138" s="149">
        <f t="shared" si="5"/>
        <v>0</v>
      </c>
      <c r="I138" s="60" t="s">
        <v>2735</v>
      </c>
    </row>
    <row r="139" spans="1:9" x14ac:dyDescent="0.2">
      <c r="A139" s="146" t="s">
        <v>1528</v>
      </c>
      <c r="B139" s="161" t="s">
        <v>1529</v>
      </c>
      <c r="C139" s="147" t="s">
        <v>140</v>
      </c>
      <c r="D139" s="148">
        <v>103.34</v>
      </c>
      <c r="E139" s="147">
        <v>40</v>
      </c>
      <c r="F139" s="188"/>
      <c r="G139" s="149">
        <f t="shared" si="4"/>
        <v>103.34</v>
      </c>
      <c r="H139" s="149">
        <f t="shared" si="5"/>
        <v>0</v>
      </c>
      <c r="I139" s="60" t="s">
        <v>2736</v>
      </c>
    </row>
    <row r="140" spans="1:9" x14ac:dyDescent="0.2">
      <c r="A140" s="146" t="s">
        <v>1530</v>
      </c>
      <c r="B140" s="161" t="s">
        <v>1531</v>
      </c>
      <c r="C140" s="147">
        <v>15</v>
      </c>
      <c r="D140" s="148">
        <v>61.48</v>
      </c>
      <c r="E140" s="147">
        <v>90</v>
      </c>
      <c r="F140" s="188"/>
      <c r="G140" s="149">
        <f t="shared" si="4"/>
        <v>61.48</v>
      </c>
      <c r="H140" s="149">
        <f t="shared" si="5"/>
        <v>0</v>
      </c>
      <c r="I140" s="60" t="s">
        <v>2737</v>
      </c>
    </row>
    <row r="141" spans="1:9" x14ac:dyDescent="0.2">
      <c r="A141" s="146" t="s">
        <v>1532</v>
      </c>
      <c r="B141" s="161" t="s">
        <v>1533</v>
      </c>
      <c r="C141" s="147">
        <v>18</v>
      </c>
      <c r="D141" s="148">
        <v>69.540000000000006</v>
      </c>
      <c r="E141" s="147">
        <v>80</v>
      </c>
      <c r="F141" s="188"/>
      <c r="G141" s="149">
        <f t="shared" si="4"/>
        <v>69.540000000000006</v>
      </c>
      <c r="H141" s="149">
        <f t="shared" si="5"/>
        <v>0</v>
      </c>
      <c r="I141" s="60" t="s">
        <v>2738</v>
      </c>
    </row>
    <row r="142" spans="1:9" x14ac:dyDescent="0.2">
      <c r="A142" s="146" t="s">
        <v>1534</v>
      </c>
      <c r="B142" s="161" t="s">
        <v>1535</v>
      </c>
      <c r="C142" s="147">
        <v>22</v>
      </c>
      <c r="D142" s="148">
        <v>69.08</v>
      </c>
      <c r="E142" s="147">
        <v>60</v>
      </c>
      <c r="F142" s="188"/>
      <c r="G142" s="149">
        <f t="shared" si="4"/>
        <v>69.08</v>
      </c>
      <c r="H142" s="149">
        <f t="shared" si="5"/>
        <v>0</v>
      </c>
      <c r="I142" s="60" t="s">
        <v>2739</v>
      </c>
    </row>
    <row r="143" spans="1:9" x14ac:dyDescent="0.2">
      <c r="A143" s="146" t="s">
        <v>1536</v>
      </c>
      <c r="B143" s="161" t="s">
        <v>1537</v>
      </c>
      <c r="C143" s="147">
        <v>28</v>
      </c>
      <c r="D143" s="148">
        <v>86.95</v>
      </c>
      <c r="E143" s="147">
        <v>30</v>
      </c>
      <c r="F143" s="188"/>
      <c r="G143" s="149">
        <f t="shared" si="4"/>
        <v>86.95</v>
      </c>
      <c r="H143" s="149">
        <f t="shared" si="5"/>
        <v>0</v>
      </c>
      <c r="I143" s="60" t="s">
        <v>2740</v>
      </c>
    </row>
    <row r="144" spans="1:9" x14ac:dyDescent="0.2">
      <c r="A144" s="146" t="s">
        <v>1538</v>
      </c>
      <c r="B144" s="161" t="s">
        <v>1539</v>
      </c>
      <c r="C144" s="147">
        <v>35</v>
      </c>
      <c r="D144" s="148">
        <v>111.94</v>
      </c>
      <c r="E144" s="147">
        <v>25</v>
      </c>
      <c r="F144" s="188"/>
      <c r="G144" s="149">
        <f t="shared" si="4"/>
        <v>111.94</v>
      </c>
      <c r="H144" s="149">
        <f t="shared" si="5"/>
        <v>0</v>
      </c>
      <c r="I144" s="60" t="s">
        <v>2741</v>
      </c>
    </row>
    <row r="145" spans="1:9" x14ac:dyDescent="0.2">
      <c r="A145" s="146" t="s">
        <v>1540</v>
      </c>
      <c r="B145" s="161" t="s">
        <v>1541</v>
      </c>
      <c r="C145" s="147">
        <v>42</v>
      </c>
      <c r="D145" s="148">
        <v>161.35</v>
      </c>
      <c r="E145" s="147">
        <v>15</v>
      </c>
      <c r="F145" s="188"/>
      <c r="G145" s="149">
        <f t="shared" si="4"/>
        <v>161.35</v>
      </c>
      <c r="H145" s="149">
        <f t="shared" si="5"/>
        <v>0</v>
      </c>
      <c r="I145" s="60" t="s">
        <v>2742</v>
      </c>
    </row>
    <row r="146" spans="1:9" x14ac:dyDescent="0.2">
      <c r="A146" s="146" t="s">
        <v>1542</v>
      </c>
      <c r="B146" s="161" t="s">
        <v>1543</v>
      </c>
      <c r="C146" s="147">
        <v>54</v>
      </c>
      <c r="D146" s="148">
        <v>228.28</v>
      </c>
      <c r="E146" s="147">
        <v>10</v>
      </c>
      <c r="F146" s="188"/>
      <c r="G146" s="149">
        <f t="shared" si="4"/>
        <v>228.28</v>
      </c>
      <c r="H146" s="149">
        <f t="shared" si="5"/>
        <v>0</v>
      </c>
      <c r="I146" s="60" t="s">
        <v>2743</v>
      </c>
    </row>
    <row r="147" spans="1:9" x14ac:dyDescent="0.2">
      <c r="A147" s="146" t="s">
        <v>3521</v>
      </c>
      <c r="B147" s="161" t="s">
        <v>3520</v>
      </c>
      <c r="C147" s="147" t="s">
        <v>136</v>
      </c>
      <c r="D147" s="148">
        <v>54.84</v>
      </c>
      <c r="E147" s="147" t="s">
        <v>3567</v>
      </c>
      <c r="F147" s="188"/>
      <c r="G147" s="149">
        <f t="shared" ref="G147:G153" si="6">D147*(1-$G$5)</f>
        <v>54.84</v>
      </c>
      <c r="H147" s="149">
        <f t="shared" ref="H147:H153" si="7">F147*G147</f>
        <v>0</v>
      </c>
      <c r="I147" s="240">
        <v>5059735191601</v>
      </c>
    </row>
    <row r="148" spans="1:9" x14ac:dyDescent="0.2">
      <c r="A148" s="146" t="s">
        <v>3523</v>
      </c>
      <c r="B148" s="161" t="s">
        <v>3522</v>
      </c>
      <c r="C148" s="147" t="s">
        <v>137</v>
      </c>
      <c r="D148" s="148">
        <v>35.729999999999997</v>
      </c>
      <c r="E148" s="147" t="s">
        <v>3568</v>
      </c>
      <c r="F148" s="188"/>
      <c r="G148" s="149">
        <f t="shared" si="6"/>
        <v>35.729999999999997</v>
      </c>
      <c r="H148" s="149">
        <f t="shared" si="7"/>
        <v>0</v>
      </c>
      <c r="I148" s="240">
        <v>5059735191700</v>
      </c>
    </row>
    <row r="149" spans="1:9" x14ac:dyDescent="0.2">
      <c r="A149" s="146" t="s">
        <v>3525</v>
      </c>
      <c r="B149" s="161" t="s">
        <v>3524</v>
      </c>
      <c r="C149" s="147" t="s">
        <v>139</v>
      </c>
      <c r="D149" s="148">
        <v>37.35</v>
      </c>
      <c r="E149" s="147" t="s">
        <v>3568</v>
      </c>
      <c r="F149" s="188"/>
      <c r="G149" s="149">
        <f t="shared" si="6"/>
        <v>37.35</v>
      </c>
      <c r="H149" s="149">
        <f t="shared" si="7"/>
        <v>0</v>
      </c>
      <c r="I149" s="240">
        <v>5059735191809</v>
      </c>
    </row>
    <row r="150" spans="1:9" x14ac:dyDescent="0.2">
      <c r="A150" s="146" t="s">
        <v>3527</v>
      </c>
      <c r="B150" s="161" t="s">
        <v>3526</v>
      </c>
      <c r="C150" s="147" t="s">
        <v>140</v>
      </c>
      <c r="D150" s="148">
        <v>47.4</v>
      </c>
      <c r="E150" s="147" t="s">
        <v>3569</v>
      </c>
      <c r="F150" s="188"/>
      <c r="G150" s="149">
        <f t="shared" si="6"/>
        <v>47.4</v>
      </c>
      <c r="H150" s="149">
        <f t="shared" si="7"/>
        <v>0</v>
      </c>
      <c r="I150" s="240">
        <v>5059735191908</v>
      </c>
    </row>
    <row r="151" spans="1:9" x14ac:dyDescent="0.2">
      <c r="A151" s="146" t="s">
        <v>3529</v>
      </c>
      <c r="B151" s="161" t="s">
        <v>3528</v>
      </c>
      <c r="C151" s="147" t="s">
        <v>435</v>
      </c>
      <c r="D151" s="148">
        <v>47.94</v>
      </c>
      <c r="E151" s="147" t="s">
        <v>3569</v>
      </c>
      <c r="F151" s="188"/>
      <c r="G151" s="149">
        <f t="shared" si="6"/>
        <v>47.94</v>
      </c>
      <c r="H151" s="149">
        <f t="shared" si="7"/>
        <v>0</v>
      </c>
      <c r="I151" s="240">
        <v>5059735192004</v>
      </c>
    </row>
    <row r="152" spans="1:9" x14ac:dyDescent="0.2">
      <c r="A152" s="146" t="s">
        <v>3531</v>
      </c>
      <c r="B152" s="161" t="s">
        <v>3530</v>
      </c>
      <c r="C152" s="147" t="s">
        <v>1485</v>
      </c>
      <c r="D152" s="148">
        <v>62.87</v>
      </c>
      <c r="E152" s="147" t="s">
        <v>3570</v>
      </c>
      <c r="F152" s="188"/>
      <c r="G152" s="149">
        <f t="shared" si="6"/>
        <v>62.87</v>
      </c>
      <c r="H152" s="149">
        <f t="shared" si="7"/>
        <v>0</v>
      </c>
      <c r="I152" s="240">
        <v>5059735192103</v>
      </c>
    </row>
    <row r="153" spans="1:9" x14ac:dyDescent="0.2">
      <c r="A153" s="146" t="s">
        <v>3533</v>
      </c>
      <c r="B153" s="161" t="s">
        <v>3532</v>
      </c>
      <c r="C153" s="147" t="s">
        <v>1492</v>
      </c>
      <c r="D153" s="148">
        <v>76.25</v>
      </c>
      <c r="E153" s="147" t="s">
        <v>3571</v>
      </c>
      <c r="F153" s="188"/>
      <c r="G153" s="149">
        <f t="shared" si="6"/>
        <v>76.25</v>
      </c>
      <c r="H153" s="149">
        <f t="shared" si="7"/>
        <v>0</v>
      </c>
      <c r="I153" s="240">
        <v>5059735192202</v>
      </c>
    </row>
    <row r="154" spans="1:9" x14ac:dyDescent="0.2">
      <c r="A154" s="230"/>
      <c r="B154" s="227"/>
      <c r="C154" s="228"/>
      <c r="D154" s="231"/>
      <c r="E154" s="228"/>
      <c r="F154" s="232"/>
      <c r="G154" s="233"/>
      <c r="H154" s="234"/>
      <c r="I154" s="60"/>
    </row>
    <row r="155" spans="1:9" x14ac:dyDescent="0.2">
      <c r="A155" s="230"/>
      <c r="B155" s="227"/>
      <c r="C155" s="228"/>
      <c r="D155" s="231"/>
      <c r="E155" s="228"/>
      <c r="F155" s="232"/>
      <c r="G155" s="233"/>
      <c r="H155" s="234"/>
      <c r="I155" s="60"/>
    </row>
    <row r="156" spans="1:9" x14ac:dyDescent="0.2">
      <c r="A156" s="241"/>
      <c r="B156" s="241"/>
      <c r="C156" s="241"/>
      <c r="D156" s="241"/>
      <c r="E156" s="241"/>
      <c r="F156" s="241"/>
      <c r="G156" s="241"/>
      <c r="H156" s="242"/>
      <c r="I156" s="60"/>
    </row>
    <row r="157" spans="1:9" x14ac:dyDescent="0.2">
      <c r="A157" s="226" t="s">
        <v>1846</v>
      </c>
      <c r="B157" s="227" t="s">
        <v>1847</v>
      </c>
      <c r="C157" s="221">
        <v>15</v>
      </c>
      <c r="D157" s="148">
        <v>3.15</v>
      </c>
      <c r="E157" s="228"/>
      <c r="F157" s="188"/>
      <c r="G157" s="149">
        <f t="shared" ref="G157:G163" si="8">D157*(1-$G$5)</f>
        <v>3.15</v>
      </c>
      <c r="H157" s="149">
        <f t="shared" ref="H157:H163" si="9">F157*G157</f>
        <v>0</v>
      </c>
      <c r="I157" s="60" t="s">
        <v>2744</v>
      </c>
    </row>
    <row r="158" spans="1:9" x14ac:dyDescent="0.2">
      <c r="A158" s="226" t="s">
        <v>1848</v>
      </c>
      <c r="B158" s="227" t="s">
        <v>1849</v>
      </c>
      <c r="C158" s="221">
        <v>18</v>
      </c>
      <c r="D158" s="148">
        <v>3.73</v>
      </c>
      <c r="E158" s="228"/>
      <c r="F158" s="188"/>
      <c r="G158" s="149">
        <f t="shared" si="8"/>
        <v>3.73</v>
      </c>
      <c r="H158" s="149">
        <f t="shared" si="9"/>
        <v>0</v>
      </c>
      <c r="I158" s="60" t="s">
        <v>2745</v>
      </c>
    </row>
    <row r="159" spans="1:9" x14ac:dyDescent="0.2">
      <c r="A159" s="226" t="s">
        <v>1850</v>
      </c>
      <c r="B159" s="227" t="s">
        <v>1851</v>
      </c>
      <c r="C159" s="221">
        <v>22</v>
      </c>
      <c r="D159" s="148">
        <v>4.7300000000000004</v>
      </c>
      <c r="E159" s="228"/>
      <c r="F159" s="188"/>
      <c r="G159" s="149">
        <f t="shared" si="8"/>
        <v>4.7300000000000004</v>
      </c>
      <c r="H159" s="149">
        <f t="shared" si="9"/>
        <v>0</v>
      </c>
      <c r="I159" s="60" t="s">
        <v>2746</v>
      </c>
    </row>
    <row r="160" spans="1:9" x14ac:dyDescent="0.2">
      <c r="A160" s="226" t="s">
        <v>1852</v>
      </c>
      <c r="B160" s="227" t="s">
        <v>1853</v>
      </c>
      <c r="C160" s="221">
        <v>28</v>
      </c>
      <c r="D160" s="148">
        <v>5.84</v>
      </c>
      <c r="E160" s="228"/>
      <c r="F160" s="188"/>
      <c r="G160" s="149">
        <f t="shared" si="8"/>
        <v>5.84</v>
      </c>
      <c r="H160" s="149">
        <f t="shared" si="9"/>
        <v>0</v>
      </c>
      <c r="I160" s="60" t="s">
        <v>2747</v>
      </c>
    </row>
    <row r="161" spans="1:9" x14ac:dyDescent="0.2">
      <c r="A161" s="226" t="s">
        <v>1854</v>
      </c>
      <c r="B161" s="227" t="s">
        <v>1855</v>
      </c>
      <c r="C161" s="221">
        <v>35</v>
      </c>
      <c r="D161" s="148">
        <v>8.35</v>
      </c>
      <c r="E161" s="228"/>
      <c r="F161" s="188"/>
      <c r="G161" s="149">
        <f t="shared" si="8"/>
        <v>8.35</v>
      </c>
      <c r="H161" s="149">
        <f t="shared" si="9"/>
        <v>0</v>
      </c>
      <c r="I161" s="60" t="s">
        <v>2748</v>
      </c>
    </row>
    <row r="162" spans="1:9" x14ac:dyDescent="0.2">
      <c r="A162" s="226" t="s">
        <v>1856</v>
      </c>
      <c r="B162" s="227" t="s">
        <v>1857</v>
      </c>
      <c r="C162" s="221">
        <v>42</v>
      </c>
      <c r="D162" s="148">
        <v>12.26</v>
      </c>
      <c r="E162" s="228"/>
      <c r="F162" s="188"/>
      <c r="G162" s="149">
        <f t="shared" si="8"/>
        <v>12.26</v>
      </c>
      <c r="H162" s="149">
        <f t="shared" si="9"/>
        <v>0</v>
      </c>
      <c r="I162" s="60" t="s">
        <v>2749</v>
      </c>
    </row>
    <row r="163" spans="1:9" x14ac:dyDescent="0.2">
      <c r="A163" s="226" t="s">
        <v>1858</v>
      </c>
      <c r="B163" s="227" t="s">
        <v>1859</v>
      </c>
      <c r="C163" s="221">
        <v>54</v>
      </c>
      <c r="D163" s="148">
        <v>15.9</v>
      </c>
      <c r="E163" s="228"/>
      <c r="F163" s="188"/>
      <c r="G163" s="149">
        <f t="shared" si="8"/>
        <v>15.9</v>
      </c>
      <c r="H163" s="149">
        <f t="shared" si="9"/>
        <v>0</v>
      </c>
      <c r="I163" s="60" t="s">
        <v>2750</v>
      </c>
    </row>
  </sheetData>
  <autoFilter ref="A5:I153" xr:uid="{00000000-0001-0000-0300-000000000000}"/>
  <mergeCells count="1">
    <mergeCell ref="A156:H156"/>
  </mergeCells>
  <dataValidations disablePrompts="1" count="1">
    <dataValidation type="textLength" errorStyle="warning" operator="lessThanOrEqual" allowBlank="1" showInputMessage="1" showErrorMessage="1" error="Description max of 40 characters. Please revise." sqref="B157:B163" xr:uid="{00000000-0002-0000-0300-000000000000}">
      <formula1>40</formula1>
    </dataValidation>
  </dataValidations>
  <pageMargins left="0.70866141732283472" right="1" top="0.74803149606299213" bottom="0.74803149606299213" header="0.31496062992125984" footer="0.31496062992125984"/>
  <pageSetup paperSize="9" scale="8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-0.249977111117893"/>
  </sheetPr>
  <dimension ref="A1:I291"/>
  <sheetViews>
    <sheetView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A7" sqref="A7"/>
    </sheetView>
  </sheetViews>
  <sheetFormatPr defaultRowHeight="12.75" x14ac:dyDescent="0.2"/>
  <cols>
    <col min="1" max="1" width="20" customWidth="1"/>
    <col min="2" max="2" width="41.85546875" bestFit="1" customWidth="1"/>
    <col min="3" max="3" width="11.28515625" customWidth="1"/>
    <col min="4" max="4" width="9.140625" bestFit="1" customWidth="1"/>
    <col min="5" max="5" width="8.5703125" bestFit="1" customWidth="1"/>
    <col min="6" max="6" width="5.5703125" bestFit="1" customWidth="1"/>
    <col min="7" max="7" width="10.28515625" bestFit="1" customWidth="1"/>
    <col min="8" max="8" width="18.42578125" bestFit="1" customWidth="1"/>
    <col min="9" max="9" width="19.42578125" customWidth="1"/>
  </cols>
  <sheetData>
    <row r="1" spans="1:9" ht="24.6" customHeight="1" x14ac:dyDescent="0.2">
      <c r="A1" s="132"/>
      <c r="B1" s="133"/>
      <c r="C1" s="134"/>
      <c r="D1" s="134"/>
      <c r="E1" s="117" t="s">
        <v>538</v>
      </c>
      <c r="F1" s="116" t="s">
        <v>539</v>
      </c>
      <c r="G1" s="171">
        <f>H5</f>
        <v>0</v>
      </c>
      <c r="H1" s="135"/>
    </row>
    <row r="2" spans="1:9" x14ac:dyDescent="0.2">
      <c r="A2" s="196"/>
      <c r="B2" s="197"/>
      <c r="C2" s="198" t="s">
        <v>1795</v>
      </c>
      <c r="D2" s="136"/>
      <c r="E2" s="136"/>
      <c r="F2" s="135"/>
      <c r="G2" s="137"/>
      <c r="H2" s="135"/>
    </row>
    <row r="3" spans="1:9" ht="24" x14ac:dyDescent="0.2">
      <c r="A3" s="132"/>
      <c r="B3" s="189" t="s">
        <v>3574</v>
      </c>
      <c r="D3" s="136"/>
      <c r="E3" s="138"/>
      <c r="F3" s="135"/>
      <c r="G3" s="139" t="s">
        <v>542</v>
      </c>
      <c r="H3" s="140" t="s">
        <v>981</v>
      </c>
    </row>
    <row r="4" spans="1:9" x14ac:dyDescent="0.2">
      <c r="A4" s="132"/>
      <c r="B4" s="133"/>
      <c r="C4" s="134"/>
      <c r="D4" s="134"/>
      <c r="E4" s="134"/>
      <c r="F4" s="135"/>
      <c r="G4" s="141" t="s">
        <v>982</v>
      </c>
      <c r="H4" s="141" t="s">
        <v>982</v>
      </c>
    </row>
    <row r="5" spans="1:9" ht="24" x14ac:dyDescent="0.2">
      <c r="A5" s="142"/>
      <c r="B5" s="143" t="s">
        <v>983</v>
      </c>
      <c r="C5" s="139" t="s">
        <v>531</v>
      </c>
      <c r="D5" s="67" t="s">
        <v>984</v>
      </c>
      <c r="E5" s="144" t="s">
        <v>986</v>
      </c>
      <c r="F5" s="139" t="s">
        <v>540</v>
      </c>
      <c r="G5" s="145">
        <v>0</v>
      </c>
      <c r="H5" s="162">
        <f>SUM(H6:H291)</f>
        <v>0</v>
      </c>
      <c r="I5" s="140" t="s">
        <v>3378</v>
      </c>
    </row>
    <row r="6" spans="1:9" x14ac:dyDescent="0.2">
      <c r="A6" s="146" t="s">
        <v>1876</v>
      </c>
      <c r="B6" s="161" t="s">
        <v>1545</v>
      </c>
      <c r="C6" s="147">
        <v>12</v>
      </c>
      <c r="D6" s="148">
        <v>9.19</v>
      </c>
      <c r="E6" s="147" t="s">
        <v>3409</v>
      </c>
      <c r="F6" s="188"/>
      <c r="G6" s="149">
        <f>D6*(1-$G$5)</f>
        <v>9.19</v>
      </c>
      <c r="H6" s="149">
        <f>F6*G6</f>
        <v>0</v>
      </c>
      <c r="I6" s="60" t="s">
        <v>2337</v>
      </c>
    </row>
    <row r="7" spans="1:9" x14ac:dyDescent="0.2">
      <c r="A7" s="146" t="s">
        <v>1877</v>
      </c>
      <c r="B7" s="161" t="s">
        <v>1546</v>
      </c>
      <c r="C7" s="147">
        <v>15</v>
      </c>
      <c r="D7" s="148">
        <v>9.1999999999999993</v>
      </c>
      <c r="E7" s="147" t="s">
        <v>3410</v>
      </c>
      <c r="F7" s="188"/>
      <c r="G7" s="149">
        <f t="shared" ref="G7:G70" si="0">D7*(1-$G$5)</f>
        <v>9.1999999999999993</v>
      </c>
      <c r="H7" s="149">
        <f t="shared" ref="H7:H70" si="1">F7*G7</f>
        <v>0</v>
      </c>
      <c r="I7" s="60" t="s">
        <v>2338</v>
      </c>
    </row>
    <row r="8" spans="1:9" x14ac:dyDescent="0.2">
      <c r="A8" s="146" t="s">
        <v>1878</v>
      </c>
      <c r="B8" s="161" t="s">
        <v>1547</v>
      </c>
      <c r="C8" s="147">
        <v>18</v>
      </c>
      <c r="D8" s="148">
        <v>12.41</v>
      </c>
      <c r="E8" s="147" t="s">
        <v>3410</v>
      </c>
      <c r="F8" s="188"/>
      <c r="G8" s="149">
        <f t="shared" si="0"/>
        <v>12.41</v>
      </c>
      <c r="H8" s="149">
        <f t="shared" si="1"/>
        <v>0</v>
      </c>
      <c r="I8" s="60" t="s">
        <v>2339</v>
      </c>
    </row>
    <row r="9" spans="1:9" x14ac:dyDescent="0.2">
      <c r="A9" s="146" t="s">
        <v>1879</v>
      </c>
      <c r="B9" s="161" t="s">
        <v>1548</v>
      </c>
      <c r="C9" s="147">
        <v>22</v>
      </c>
      <c r="D9" s="148">
        <v>16.190000000000001</v>
      </c>
      <c r="E9" s="147" t="s">
        <v>3410</v>
      </c>
      <c r="F9" s="188"/>
      <c r="G9" s="149">
        <f t="shared" si="0"/>
        <v>16.190000000000001</v>
      </c>
      <c r="H9" s="149">
        <f t="shared" si="1"/>
        <v>0</v>
      </c>
      <c r="I9" s="60" t="s">
        <v>2340</v>
      </c>
    </row>
    <row r="10" spans="1:9" x14ac:dyDescent="0.2">
      <c r="A10" s="146" t="s">
        <v>1880</v>
      </c>
      <c r="B10" s="161" t="s">
        <v>1549</v>
      </c>
      <c r="C10" s="147">
        <v>28</v>
      </c>
      <c r="D10" s="148">
        <v>36.96</v>
      </c>
      <c r="E10" s="147" t="s">
        <v>3411</v>
      </c>
      <c r="F10" s="188"/>
      <c r="G10" s="149">
        <f t="shared" si="0"/>
        <v>36.96</v>
      </c>
      <c r="H10" s="149">
        <f t="shared" si="1"/>
        <v>0</v>
      </c>
      <c r="I10" s="60" t="s">
        <v>2341</v>
      </c>
    </row>
    <row r="11" spans="1:9" x14ac:dyDescent="0.2">
      <c r="A11" s="146" t="s">
        <v>1881</v>
      </c>
      <c r="B11" s="161" t="s">
        <v>1550</v>
      </c>
      <c r="C11" s="147">
        <v>35</v>
      </c>
      <c r="D11" s="148">
        <v>68.36</v>
      </c>
      <c r="E11" s="147" t="s">
        <v>928</v>
      </c>
      <c r="F11" s="188"/>
      <c r="G11" s="149">
        <f t="shared" si="0"/>
        <v>68.36</v>
      </c>
      <c r="H11" s="149">
        <f t="shared" si="1"/>
        <v>0</v>
      </c>
      <c r="I11" s="60" t="s">
        <v>2342</v>
      </c>
    </row>
    <row r="12" spans="1:9" x14ac:dyDescent="0.2">
      <c r="A12" s="146" t="s">
        <v>1882</v>
      </c>
      <c r="B12" s="161" t="s">
        <v>1551</v>
      </c>
      <c r="C12" s="147">
        <v>42</v>
      </c>
      <c r="D12" s="148">
        <v>134.87</v>
      </c>
      <c r="E12" s="147" t="s">
        <v>928</v>
      </c>
      <c r="F12" s="188"/>
      <c r="G12" s="149">
        <f t="shared" si="0"/>
        <v>134.87</v>
      </c>
      <c r="H12" s="149">
        <f t="shared" si="1"/>
        <v>0</v>
      </c>
      <c r="I12" s="60" t="s">
        <v>2343</v>
      </c>
    </row>
    <row r="13" spans="1:9" x14ac:dyDescent="0.2">
      <c r="A13" s="146" t="s">
        <v>1883</v>
      </c>
      <c r="B13" s="161" t="s">
        <v>1552</v>
      </c>
      <c r="C13" s="147">
        <v>54</v>
      </c>
      <c r="D13" s="148">
        <v>180.57</v>
      </c>
      <c r="E13" s="147" t="s">
        <v>3412</v>
      </c>
      <c r="F13" s="188"/>
      <c r="G13" s="149">
        <f t="shared" si="0"/>
        <v>180.57</v>
      </c>
      <c r="H13" s="149">
        <f t="shared" si="1"/>
        <v>0</v>
      </c>
      <c r="I13" s="60" t="s">
        <v>2344</v>
      </c>
    </row>
    <row r="14" spans="1:9" x14ac:dyDescent="0.2">
      <c r="A14" s="146" t="s">
        <v>1884</v>
      </c>
      <c r="B14" s="161" t="s">
        <v>1553</v>
      </c>
      <c r="C14" s="147">
        <v>12</v>
      </c>
      <c r="D14" s="148">
        <v>9.85</v>
      </c>
      <c r="E14" s="147" t="s">
        <v>3409</v>
      </c>
      <c r="F14" s="188"/>
      <c r="G14" s="149">
        <f t="shared" si="0"/>
        <v>9.85</v>
      </c>
      <c r="H14" s="149">
        <f t="shared" si="1"/>
        <v>0</v>
      </c>
      <c r="I14" s="60" t="s">
        <v>2345</v>
      </c>
    </row>
    <row r="15" spans="1:9" x14ac:dyDescent="0.2">
      <c r="A15" s="146" t="s">
        <v>1885</v>
      </c>
      <c r="B15" s="161" t="s">
        <v>1554</v>
      </c>
      <c r="C15" s="147">
        <v>15</v>
      </c>
      <c r="D15" s="148">
        <v>9.7200000000000006</v>
      </c>
      <c r="E15" s="147" t="s">
        <v>3410</v>
      </c>
      <c r="F15" s="188"/>
      <c r="G15" s="149">
        <f t="shared" si="0"/>
        <v>9.7200000000000006</v>
      </c>
      <c r="H15" s="149">
        <f t="shared" si="1"/>
        <v>0</v>
      </c>
      <c r="I15" s="60" t="s">
        <v>2346</v>
      </c>
    </row>
    <row r="16" spans="1:9" x14ac:dyDescent="0.2">
      <c r="A16" s="146" t="s">
        <v>1886</v>
      </c>
      <c r="B16" s="161" t="s">
        <v>1555</v>
      </c>
      <c r="C16" s="147">
        <v>18</v>
      </c>
      <c r="D16" s="148">
        <v>12.75</v>
      </c>
      <c r="E16" s="147" t="s">
        <v>3410</v>
      </c>
      <c r="F16" s="188"/>
      <c r="G16" s="149">
        <f t="shared" si="0"/>
        <v>12.75</v>
      </c>
      <c r="H16" s="149">
        <f t="shared" si="1"/>
        <v>0</v>
      </c>
      <c r="I16" s="60" t="s">
        <v>2347</v>
      </c>
    </row>
    <row r="17" spans="1:9" x14ac:dyDescent="0.2">
      <c r="A17" s="146" t="s">
        <v>1887</v>
      </c>
      <c r="B17" s="161" t="s">
        <v>1556</v>
      </c>
      <c r="C17" s="147">
        <v>22</v>
      </c>
      <c r="D17" s="148">
        <v>16.47</v>
      </c>
      <c r="E17" s="147" t="s">
        <v>3410</v>
      </c>
      <c r="F17" s="188"/>
      <c r="G17" s="149">
        <f t="shared" si="0"/>
        <v>16.47</v>
      </c>
      <c r="H17" s="149">
        <f t="shared" si="1"/>
        <v>0</v>
      </c>
      <c r="I17" s="60" t="s">
        <v>2348</v>
      </c>
    </row>
    <row r="18" spans="1:9" x14ac:dyDescent="0.2">
      <c r="A18" s="146" t="s">
        <v>1888</v>
      </c>
      <c r="B18" s="161" t="s">
        <v>1557</v>
      </c>
      <c r="C18" s="147">
        <v>28</v>
      </c>
      <c r="D18" s="148">
        <v>33.020000000000003</v>
      </c>
      <c r="E18" s="147" t="s">
        <v>3411</v>
      </c>
      <c r="F18" s="188"/>
      <c r="G18" s="149">
        <f t="shared" si="0"/>
        <v>33.020000000000003</v>
      </c>
      <c r="H18" s="149">
        <f t="shared" si="1"/>
        <v>0</v>
      </c>
      <c r="I18" s="60" t="s">
        <v>2349</v>
      </c>
    </row>
    <row r="19" spans="1:9" x14ac:dyDescent="0.2">
      <c r="A19" s="146" t="s">
        <v>1889</v>
      </c>
      <c r="B19" s="161" t="s">
        <v>1558</v>
      </c>
      <c r="C19" s="147">
        <v>35</v>
      </c>
      <c r="D19" s="148">
        <v>67.67</v>
      </c>
      <c r="E19" s="147" t="s">
        <v>928</v>
      </c>
      <c r="F19" s="188"/>
      <c r="G19" s="149">
        <f t="shared" si="0"/>
        <v>67.67</v>
      </c>
      <c r="H19" s="149">
        <f t="shared" si="1"/>
        <v>0</v>
      </c>
      <c r="I19" s="60" t="s">
        <v>2350</v>
      </c>
    </row>
    <row r="20" spans="1:9" x14ac:dyDescent="0.2">
      <c r="A20" s="146" t="s">
        <v>1890</v>
      </c>
      <c r="B20" s="161" t="s">
        <v>1559</v>
      </c>
      <c r="C20" s="147">
        <v>42</v>
      </c>
      <c r="D20" s="148">
        <v>129.01</v>
      </c>
      <c r="E20" s="147" t="s">
        <v>928</v>
      </c>
      <c r="F20" s="188"/>
      <c r="G20" s="149">
        <f t="shared" si="0"/>
        <v>129.01</v>
      </c>
      <c r="H20" s="149">
        <f t="shared" si="1"/>
        <v>0</v>
      </c>
      <c r="I20" s="60" t="s">
        <v>2351</v>
      </c>
    </row>
    <row r="21" spans="1:9" x14ac:dyDescent="0.2">
      <c r="A21" s="146" t="s">
        <v>1891</v>
      </c>
      <c r="B21" s="161" t="s">
        <v>1560</v>
      </c>
      <c r="C21" s="147">
        <v>54</v>
      </c>
      <c r="D21" s="148">
        <v>178.5</v>
      </c>
      <c r="E21" s="147" t="s">
        <v>3412</v>
      </c>
      <c r="F21" s="188"/>
      <c r="G21" s="149">
        <f t="shared" si="0"/>
        <v>178.5</v>
      </c>
      <c r="H21" s="149">
        <f t="shared" si="1"/>
        <v>0</v>
      </c>
      <c r="I21" s="60" t="s">
        <v>2352</v>
      </c>
    </row>
    <row r="22" spans="1:9" x14ac:dyDescent="0.2">
      <c r="A22" s="146" t="s">
        <v>1892</v>
      </c>
      <c r="B22" s="161" t="s">
        <v>1561</v>
      </c>
      <c r="C22" s="147">
        <v>12</v>
      </c>
      <c r="D22" s="148">
        <v>8.6999999999999993</v>
      </c>
      <c r="E22" s="147" t="s">
        <v>3409</v>
      </c>
      <c r="F22" s="188"/>
      <c r="G22" s="149">
        <f t="shared" si="0"/>
        <v>8.6999999999999993</v>
      </c>
      <c r="H22" s="149">
        <f t="shared" si="1"/>
        <v>0</v>
      </c>
      <c r="I22" s="60" t="s">
        <v>2353</v>
      </c>
    </row>
    <row r="23" spans="1:9" x14ac:dyDescent="0.2">
      <c r="A23" s="146" t="s">
        <v>1893</v>
      </c>
      <c r="B23" s="161" t="s">
        <v>1562</v>
      </c>
      <c r="C23" s="147">
        <v>15</v>
      </c>
      <c r="D23" s="148">
        <v>9.0299999999999994</v>
      </c>
      <c r="E23" s="147" t="s">
        <v>3409</v>
      </c>
      <c r="F23" s="188"/>
      <c r="G23" s="149">
        <f t="shared" si="0"/>
        <v>9.0299999999999994</v>
      </c>
      <c r="H23" s="149">
        <f t="shared" si="1"/>
        <v>0</v>
      </c>
      <c r="I23" s="60" t="s">
        <v>2354</v>
      </c>
    </row>
    <row r="24" spans="1:9" x14ac:dyDescent="0.2">
      <c r="A24" s="146" t="s">
        <v>1894</v>
      </c>
      <c r="B24" s="161" t="s">
        <v>1563</v>
      </c>
      <c r="C24" s="147">
        <v>18</v>
      </c>
      <c r="D24" s="148">
        <v>11.47</v>
      </c>
      <c r="E24" s="147" t="s">
        <v>3410</v>
      </c>
      <c r="F24" s="188"/>
      <c r="G24" s="149">
        <f t="shared" si="0"/>
        <v>11.47</v>
      </c>
      <c r="H24" s="149">
        <f t="shared" si="1"/>
        <v>0</v>
      </c>
      <c r="I24" s="60" t="s">
        <v>2355</v>
      </c>
    </row>
    <row r="25" spans="1:9" x14ac:dyDescent="0.2">
      <c r="A25" s="146" t="s">
        <v>1895</v>
      </c>
      <c r="B25" s="161" t="s">
        <v>1564</v>
      </c>
      <c r="C25" s="147">
        <v>22</v>
      </c>
      <c r="D25" s="148">
        <v>13.21</v>
      </c>
      <c r="E25" s="147" t="s">
        <v>3410</v>
      </c>
      <c r="F25" s="188"/>
      <c r="G25" s="149">
        <f t="shared" si="0"/>
        <v>13.21</v>
      </c>
      <c r="H25" s="149">
        <f t="shared" si="1"/>
        <v>0</v>
      </c>
      <c r="I25" s="60" t="s">
        <v>2356</v>
      </c>
    </row>
    <row r="26" spans="1:9" x14ac:dyDescent="0.2">
      <c r="A26" s="146" t="s">
        <v>1896</v>
      </c>
      <c r="B26" s="161" t="s">
        <v>1565</v>
      </c>
      <c r="C26" s="147">
        <v>28</v>
      </c>
      <c r="D26" s="148">
        <v>44.21</v>
      </c>
      <c r="E26" s="147" t="s">
        <v>3411</v>
      </c>
      <c r="F26" s="188"/>
      <c r="G26" s="149">
        <f t="shared" si="0"/>
        <v>44.21</v>
      </c>
      <c r="H26" s="149">
        <f t="shared" si="1"/>
        <v>0</v>
      </c>
      <c r="I26" s="60" t="s">
        <v>2357</v>
      </c>
    </row>
    <row r="27" spans="1:9" x14ac:dyDescent="0.2">
      <c r="A27" s="146" t="s">
        <v>1897</v>
      </c>
      <c r="B27" s="161" t="s">
        <v>1566</v>
      </c>
      <c r="C27" s="147">
        <v>35</v>
      </c>
      <c r="D27" s="148">
        <v>63.07</v>
      </c>
      <c r="E27" s="147" t="s">
        <v>436</v>
      </c>
      <c r="F27" s="188"/>
      <c r="G27" s="149">
        <f t="shared" si="0"/>
        <v>63.07</v>
      </c>
      <c r="H27" s="149">
        <f t="shared" si="1"/>
        <v>0</v>
      </c>
      <c r="I27" s="60" t="s">
        <v>2358</v>
      </c>
    </row>
    <row r="28" spans="1:9" x14ac:dyDescent="0.2">
      <c r="A28" s="146" t="s">
        <v>1898</v>
      </c>
      <c r="B28" s="161" t="s">
        <v>1567</v>
      </c>
      <c r="C28" s="147">
        <v>42</v>
      </c>
      <c r="D28" s="148">
        <v>98.77</v>
      </c>
      <c r="E28" s="147" t="s">
        <v>928</v>
      </c>
      <c r="F28" s="188"/>
      <c r="G28" s="149">
        <f t="shared" si="0"/>
        <v>98.77</v>
      </c>
      <c r="H28" s="149">
        <f t="shared" si="1"/>
        <v>0</v>
      </c>
      <c r="I28" s="60" t="s">
        <v>2359</v>
      </c>
    </row>
    <row r="29" spans="1:9" x14ac:dyDescent="0.2">
      <c r="A29" s="146" t="s">
        <v>1899</v>
      </c>
      <c r="B29" s="161" t="s">
        <v>1568</v>
      </c>
      <c r="C29" s="147">
        <v>54</v>
      </c>
      <c r="D29" s="148">
        <v>146.38</v>
      </c>
      <c r="E29" s="147" t="s">
        <v>74</v>
      </c>
      <c r="F29" s="188"/>
      <c r="G29" s="149">
        <f t="shared" si="0"/>
        <v>146.38</v>
      </c>
      <c r="H29" s="149">
        <f t="shared" si="1"/>
        <v>0</v>
      </c>
      <c r="I29" s="60" t="s">
        <v>2360</v>
      </c>
    </row>
    <row r="30" spans="1:9" x14ac:dyDescent="0.2">
      <c r="A30" s="146" t="s">
        <v>1900</v>
      </c>
      <c r="B30" s="161" t="s">
        <v>1569</v>
      </c>
      <c r="C30" s="147">
        <v>12</v>
      </c>
      <c r="D30" s="148">
        <v>10.94</v>
      </c>
      <c r="E30" s="147" t="s">
        <v>3409</v>
      </c>
      <c r="F30" s="188"/>
      <c r="G30" s="149">
        <f t="shared" si="0"/>
        <v>10.94</v>
      </c>
      <c r="H30" s="149">
        <f t="shared" si="1"/>
        <v>0</v>
      </c>
      <c r="I30" s="60" t="s">
        <v>2361</v>
      </c>
    </row>
    <row r="31" spans="1:9" x14ac:dyDescent="0.2">
      <c r="A31" s="146" t="s">
        <v>1901</v>
      </c>
      <c r="B31" s="161" t="s">
        <v>1570</v>
      </c>
      <c r="C31" s="147">
        <v>15</v>
      </c>
      <c r="D31" s="148">
        <v>11.09</v>
      </c>
      <c r="E31" s="147" t="s">
        <v>3409</v>
      </c>
      <c r="F31" s="188"/>
      <c r="G31" s="149">
        <f t="shared" si="0"/>
        <v>11.09</v>
      </c>
      <c r="H31" s="149">
        <f t="shared" si="1"/>
        <v>0</v>
      </c>
      <c r="I31" s="60" t="s">
        <v>2362</v>
      </c>
    </row>
    <row r="32" spans="1:9" x14ac:dyDescent="0.2">
      <c r="A32" s="146" t="s">
        <v>1902</v>
      </c>
      <c r="B32" s="161" t="s">
        <v>1571</v>
      </c>
      <c r="C32" s="147">
        <v>18</v>
      </c>
      <c r="D32" s="148">
        <v>11.4</v>
      </c>
      <c r="E32" s="147" t="s">
        <v>3410</v>
      </c>
      <c r="F32" s="188"/>
      <c r="G32" s="149">
        <f t="shared" si="0"/>
        <v>11.4</v>
      </c>
      <c r="H32" s="149">
        <f t="shared" si="1"/>
        <v>0</v>
      </c>
      <c r="I32" s="60" t="s">
        <v>2363</v>
      </c>
    </row>
    <row r="33" spans="1:9" x14ac:dyDescent="0.2">
      <c r="A33" s="146" t="s">
        <v>1903</v>
      </c>
      <c r="B33" s="161" t="s">
        <v>1572</v>
      </c>
      <c r="C33" s="147">
        <v>22</v>
      </c>
      <c r="D33" s="148">
        <v>14.29</v>
      </c>
      <c r="E33" s="147" t="s">
        <v>3410</v>
      </c>
      <c r="F33" s="188"/>
      <c r="G33" s="149">
        <f t="shared" si="0"/>
        <v>14.29</v>
      </c>
      <c r="H33" s="149">
        <f t="shared" si="1"/>
        <v>0</v>
      </c>
      <c r="I33" s="60" t="s">
        <v>2364</v>
      </c>
    </row>
    <row r="34" spans="1:9" x14ac:dyDescent="0.2">
      <c r="A34" s="146" t="s">
        <v>1904</v>
      </c>
      <c r="B34" s="161" t="s">
        <v>1573</v>
      </c>
      <c r="C34" s="147">
        <v>28</v>
      </c>
      <c r="D34" s="148">
        <v>45.31</v>
      </c>
      <c r="E34" s="147" t="s">
        <v>3411</v>
      </c>
      <c r="F34" s="188"/>
      <c r="G34" s="149">
        <f t="shared" si="0"/>
        <v>45.31</v>
      </c>
      <c r="H34" s="149">
        <f t="shared" si="1"/>
        <v>0</v>
      </c>
      <c r="I34" s="60" t="s">
        <v>2365</v>
      </c>
    </row>
    <row r="35" spans="1:9" x14ac:dyDescent="0.2">
      <c r="A35" s="146" t="s">
        <v>1905</v>
      </c>
      <c r="B35" s="161" t="s">
        <v>1574</v>
      </c>
      <c r="C35" s="147">
        <v>35</v>
      </c>
      <c r="D35" s="148">
        <v>65.06</v>
      </c>
      <c r="E35" s="147" t="s">
        <v>436</v>
      </c>
      <c r="F35" s="188"/>
      <c r="G35" s="149">
        <f t="shared" si="0"/>
        <v>65.06</v>
      </c>
      <c r="H35" s="149">
        <f t="shared" si="1"/>
        <v>0</v>
      </c>
      <c r="I35" s="60" t="s">
        <v>2366</v>
      </c>
    </row>
    <row r="36" spans="1:9" x14ac:dyDescent="0.2">
      <c r="A36" s="146" t="s">
        <v>1906</v>
      </c>
      <c r="B36" s="161" t="s">
        <v>1575</v>
      </c>
      <c r="C36" s="147">
        <v>42</v>
      </c>
      <c r="D36" s="148">
        <v>106.09</v>
      </c>
      <c r="E36" s="147" t="s">
        <v>928</v>
      </c>
      <c r="F36" s="188"/>
      <c r="G36" s="149">
        <f t="shared" si="0"/>
        <v>106.09</v>
      </c>
      <c r="H36" s="149">
        <f t="shared" si="1"/>
        <v>0</v>
      </c>
      <c r="I36" s="60" t="s">
        <v>2367</v>
      </c>
    </row>
    <row r="37" spans="1:9" x14ac:dyDescent="0.2">
      <c r="A37" s="146" t="s">
        <v>1907</v>
      </c>
      <c r="B37" s="161" t="s">
        <v>1576</v>
      </c>
      <c r="C37" s="147">
        <v>54</v>
      </c>
      <c r="D37" s="148">
        <v>148.43</v>
      </c>
      <c r="E37" s="147" t="s">
        <v>74</v>
      </c>
      <c r="F37" s="188"/>
      <c r="G37" s="149">
        <f t="shared" si="0"/>
        <v>148.43</v>
      </c>
      <c r="H37" s="149">
        <f t="shared" si="1"/>
        <v>0</v>
      </c>
      <c r="I37" s="60" t="s">
        <v>2368</v>
      </c>
    </row>
    <row r="38" spans="1:9" x14ac:dyDescent="0.2">
      <c r="A38" s="146" t="s">
        <v>1908</v>
      </c>
      <c r="B38" s="161" t="s">
        <v>1577</v>
      </c>
      <c r="C38" s="147">
        <v>15</v>
      </c>
      <c r="D38" s="148">
        <v>62.02</v>
      </c>
      <c r="E38" s="147" t="s">
        <v>856</v>
      </c>
      <c r="F38" s="188"/>
      <c r="G38" s="149">
        <f t="shared" si="0"/>
        <v>62.02</v>
      </c>
      <c r="H38" s="149">
        <f t="shared" si="1"/>
        <v>0</v>
      </c>
      <c r="I38" s="60" t="s">
        <v>2369</v>
      </c>
    </row>
    <row r="39" spans="1:9" x14ac:dyDescent="0.2">
      <c r="A39" s="146" t="s">
        <v>1909</v>
      </c>
      <c r="B39" s="161" t="s">
        <v>1578</v>
      </c>
      <c r="C39" s="147">
        <v>18</v>
      </c>
      <c r="D39" s="148">
        <v>67.38</v>
      </c>
      <c r="E39" s="147" t="s">
        <v>856</v>
      </c>
      <c r="F39" s="188"/>
      <c r="G39" s="149">
        <f t="shared" si="0"/>
        <v>67.38</v>
      </c>
      <c r="H39" s="149">
        <f t="shared" si="1"/>
        <v>0</v>
      </c>
      <c r="I39" s="60" t="s">
        <v>2370</v>
      </c>
    </row>
    <row r="40" spans="1:9" x14ac:dyDescent="0.2">
      <c r="A40" s="146" t="s">
        <v>1910</v>
      </c>
      <c r="B40" s="161" t="s">
        <v>1579</v>
      </c>
      <c r="C40" s="147">
        <v>22</v>
      </c>
      <c r="D40" s="148">
        <v>77.98</v>
      </c>
      <c r="E40" s="147" t="s">
        <v>3413</v>
      </c>
      <c r="F40" s="188"/>
      <c r="G40" s="149">
        <f t="shared" si="0"/>
        <v>77.98</v>
      </c>
      <c r="H40" s="149">
        <f t="shared" si="1"/>
        <v>0</v>
      </c>
      <c r="I40" s="60" t="s">
        <v>2371</v>
      </c>
    </row>
    <row r="41" spans="1:9" x14ac:dyDescent="0.2">
      <c r="A41" s="146" t="s">
        <v>1911</v>
      </c>
      <c r="B41" s="161" t="s">
        <v>1580</v>
      </c>
      <c r="C41" s="147">
        <v>12</v>
      </c>
      <c r="D41" s="148">
        <v>24.15</v>
      </c>
      <c r="E41" s="147" t="s">
        <v>3410</v>
      </c>
      <c r="F41" s="188"/>
      <c r="G41" s="149">
        <f t="shared" si="0"/>
        <v>24.15</v>
      </c>
      <c r="H41" s="149">
        <f t="shared" si="1"/>
        <v>0</v>
      </c>
      <c r="I41" s="60" t="s">
        <v>2372</v>
      </c>
    </row>
    <row r="42" spans="1:9" x14ac:dyDescent="0.2">
      <c r="A42" s="146" t="s">
        <v>1912</v>
      </c>
      <c r="B42" s="161" t="s">
        <v>1581</v>
      </c>
      <c r="C42" s="147">
        <v>15</v>
      </c>
      <c r="D42" s="148">
        <v>24.54</v>
      </c>
      <c r="E42" s="147" t="s">
        <v>856</v>
      </c>
      <c r="F42" s="188"/>
      <c r="G42" s="149">
        <f t="shared" si="0"/>
        <v>24.54</v>
      </c>
      <c r="H42" s="149">
        <f t="shared" si="1"/>
        <v>0</v>
      </c>
      <c r="I42" s="60" t="s">
        <v>2373</v>
      </c>
    </row>
    <row r="43" spans="1:9" x14ac:dyDescent="0.2">
      <c r="A43" s="146" t="s">
        <v>1913</v>
      </c>
      <c r="B43" s="161" t="s">
        <v>1582</v>
      </c>
      <c r="C43" s="147">
        <v>18</v>
      </c>
      <c r="D43" s="148">
        <v>34.799999999999997</v>
      </c>
      <c r="E43" s="147" t="s">
        <v>856</v>
      </c>
      <c r="F43" s="188"/>
      <c r="G43" s="149">
        <f t="shared" si="0"/>
        <v>34.799999999999997</v>
      </c>
      <c r="H43" s="149">
        <f t="shared" si="1"/>
        <v>0</v>
      </c>
      <c r="I43" s="60" t="s">
        <v>2374</v>
      </c>
    </row>
    <row r="44" spans="1:9" x14ac:dyDescent="0.2">
      <c r="A44" s="146" t="s">
        <v>1914</v>
      </c>
      <c r="B44" s="161" t="s">
        <v>1583</v>
      </c>
      <c r="C44" s="147">
        <v>22</v>
      </c>
      <c r="D44" s="148">
        <v>45.78</v>
      </c>
      <c r="E44" s="147" t="s">
        <v>436</v>
      </c>
      <c r="F44" s="188"/>
      <c r="G44" s="149">
        <f t="shared" si="0"/>
        <v>45.78</v>
      </c>
      <c r="H44" s="149">
        <f t="shared" si="1"/>
        <v>0</v>
      </c>
      <c r="I44" s="60" t="s">
        <v>2375</v>
      </c>
    </row>
    <row r="45" spans="1:9" x14ac:dyDescent="0.2">
      <c r="A45" s="146" t="s">
        <v>1915</v>
      </c>
      <c r="B45" s="161" t="s">
        <v>1584</v>
      </c>
      <c r="C45" s="147">
        <v>12</v>
      </c>
      <c r="D45" s="148">
        <v>16.149999999999999</v>
      </c>
      <c r="E45" s="147" t="s">
        <v>857</v>
      </c>
      <c r="F45" s="188"/>
      <c r="G45" s="149">
        <f t="shared" si="0"/>
        <v>16.149999999999999</v>
      </c>
      <c r="H45" s="149">
        <f t="shared" si="1"/>
        <v>0</v>
      </c>
      <c r="I45" s="60" t="s">
        <v>2376</v>
      </c>
    </row>
    <row r="46" spans="1:9" x14ac:dyDescent="0.2">
      <c r="A46" s="146" t="s">
        <v>1916</v>
      </c>
      <c r="B46" s="161" t="s">
        <v>1585</v>
      </c>
      <c r="C46" s="147">
        <v>15</v>
      </c>
      <c r="D46" s="148">
        <v>16.7</v>
      </c>
      <c r="E46" s="147" t="s">
        <v>3409</v>
      </c>
      <c r="F46" s="188"/>
      <c r="G46" s="149">
        <f t="shared" si="0"/>
        <v>16.7</v>
      </c>
      <c r="H46" s="149">
        <f t="shared" si="1"/>
        <v>0</v>
      </c>
      <c r="I46" s="60" t="s">
        <v>2377</v>
      </c>
    </row>
    <row r="47" spans="1:9" x14ac:dyDescent="0.2">
      <c r="A47" s="146" t="s">
        <v>1917</v>
      </c>
      <c r="B47" s="161" t="s">
        <v>1586</v>
      </c>
      <c r="C47" s="147">
        <v>18</v>
      </c>
      <c r="D47" s="148">
        <v>22.38</v>
      </c>
      <c r="E47" s="147" t="s">
        <v>3410</v>
      </c>
      <c r="F47" s="188"/>
      <c r="G47" s="149">
        <f t="shared" si="0"/>
        <v>22.38</v>
      </c>
      <c r="H47" s="149">
        <f t="shared" si="1"/>
        <v>0</v>
      </c>
      <c r="I47" s="60" t="s">
        <v>2378</v>
      </c>
    </row>
    <row r="48" spans="1:9" x14ac:dyDescent="0.2">
      <c r="A48" s="146" t="s">
        <v>1918</v>
      </c>
      <c r="B48" s="161" t="s">
        <v>1587</v>
      </c>
      <c r="C48" s="147">
        <v>22</v>
      </c>
      <c r="D48" s="148">
        <v>28.91</v>
      </c>
      <c r="E48" s="147" t="s">
        <v>856</v>
      </c>
      <c r="F48" s="188"/>
      <c r="G48" s="149">
        <f t="shared" si="0"/>
        <v>28.91</v>
      </c>
      <c r="H48" s="149">
        <f t="shared" si="1"/>
        <v>0</v>
      </c>
      <c r="I48" s="60" t="s">
        <v>2379</v>
      </c>
    </row>
    <row r="49" spans="1:9" x14ac:dyDescent="0.2">
      <c r="A49" s="146" t="s">
        <v>1919</v>
      </c>
      <c r="B49" s="161" t="s">
        <v>1588</v>
      </c>
      <c r="C49" s="147">
        <v>28</v>
      </c>
      <c r="D49" s="148">
        <v>48.06</v>
      </c>
      <c r="E49" s="147" t="s">
        <v>436</v>
      </c>
      <c r="F49" s="188"/>
      <c r="G49" s="149">
        <f t="shared" si="0"/>
        <v>48.06</v>
      </c>
      <c r="H49" s="149">
        <f t="shared" si="1"/>
        <v>0</v>
      </c>
      <c r="I49" s="60" t="s">
        <v>2380</v>
      </c>
    </row>
    <row r="50" spans="1:9" x14ac:dyDescent="0.2">
      <c r="A50" s="146" t="s">
        <v>1920</v>
      </c>
      <c r="B50" s="161" t="s">
        <v>1589</v>
      </c>
      <c r="C50" s="147">
        <v>35</v>
      </c>
      <c r="D50" s="148">
        <v>81.12</v>
      </c>
      <c r="E50" s="147" t="s">
        <v>3414</v>
      </c>
      <c r="F50" s="188"/>
      <c r="G50" s="149">
        <f t="shared" si="0"/>
        <v>81.12</v>
      </c>
      <c r="H50" s="149">
        <f t="shared" si="1"/>
        <v>0</v>
      </c>
      <c r="I50" s="60" t="s">
        <v>2381</v>
      </c>
    </row>
    <row r="51" spans="1:9" x14ac:dyDescent="0.2">
      <c r="A51" s="146" t="s">
        <v>1921</v>
      </c>
      <c r="B51" s="161" t="s">
        <v>1590</v>
      </c>
      <c r="C51" s="147">
        <v>42</v>
      </c>
      <c r="D51" s="148">
        <v>157.87</v>
      </c>
      <c r="E51" s="147" t="s">
        <v>3414</v>
      </c>
      <c r="F51" s="188"/>
      <c r="G51" s="149">
        <f t="shared" si="0"/>
        <v>157.87</v>
      </c>
      <c r="H51" s="149">
        <f t="shared" si="1"/>
        <v>0</v>
      </c>
      <c r="I51" s="60" t="s">
        <v>2382</v>
      </c>
    </row>
    <row r="52" spans="1:9" x14ac:dyDescent="0.2">
      <c r="A52" s="146" t="s">
        <v>1922</v>
      </c>
      <c r="B52" s="161" t="s">
        <v>1591</v>
      </c>
      <c r="C52" s="147">
        <v>54</v>
      </c>
      <c r="D52" s="148">
        <v>195</v>
      </c>
      <c r="E52" s="147" t="s">
        <v>3415</v>
      </c>
      <c r="F52" s="188"/>
      <c r="G52" s="149">
        <f t="shared" si="0"/>
        <v>195</v>
      </c>
      <c r="H52" s="149">
        <f t="shared" si="1"/>
        <v>0</v>
      </c>
      <c r="I52" s="60" t="s">
        <v>2383</v>
      </c>
    </row>
    <row r="53" spans="1:9" x14ac:dyDescent="0.2">
      <c r="A53" s="146" t="s">
        <v>1923</v>
      </c>
      <c r="B53" s="161" t="s">
        <v>1592</v>
      </c>
      <c r="C53" s="147" t="s">
        <v>203</v>
      </c>
      <c r="D53" s="148">
        <v>44.42</v>
      </c>
      <c r="E53" s="147" t="s">
        <v>3409</v>
      </c>
      <c r="F53" s="188"/>
      <c r="G53" s="149">
        <f t="shared" si="0"/>
        <v>44.42</v>
      </c>
      <c r="H53" s="149">
        <f t="shared" si="1"/>
        <v>0</v>
      </c>
      <c r="I53" s="60" t="s">
        <v>2384</v>
      </c>
    </row>
    <row r="54" spans="1:9" x14ac:dyDescent="0.2">
      <c r="A54" s="146" t="s">
        <v>1924</v>
      </c>
      <c r="B54" s="161" t="s">
        <v>1593</v>
      </c>
      <c r="C54" s="147" t="s">
        <v>213</v>
      </c>
      <c r="D54" s="148">
        <v>34.799999999999997</v>
      </c>
      <c r="E54" s="147" t="s">
        <v>3409</v>
      </c>
      <c r="F54" s="188"/>
      <c r="G54" s="149">
        <f t="shared" si="0"/>
        <v>34.799999999999997</v>
      </c>
      <c r="H54" s="149">
        <f t="shared" si="1"/>
        <v>0</v>
      </c>
      <c r="I54" s="60" t="s">
        <v>2385</v>
      </c>
    </row>
    <row r="55" spans="1:9" x14ac:dyDescent="0.2">
      <c r="A55" s="146" t="s">
        <v>1925</v>
      </c>
      <c r="B55" s="161" t="s">
        <v>1594</v>
      </c>
      <c r="C55" s="147" t="s">
        <v>215</v>
      </c>
      <c r="D55" s="148">
        <v>18.89</v>
      </c>
      <c r="E55" s="147" t="s">
        <v>3409</v>
      </c>
      <c r="F55" s="188"/>
      <c r="G55" s="149">
        <f t="shared" si="0"/>
        <v>18.89</v>
      </c>
      <c r="H55" s="149">
        <f t="shared" si="1"/>
        <v>0</v>
      </c>
      <c r="I55" s="60" t="s">
        <v>2386</v>
      </c>
    </row>
    <row r="56" spans="1:9" x14ac:dyDescent="0.2">
      <c r="A56" s="146" t="s">
        <v>1926</v>
      </c>
      <c r="B56" s="161" t="s">
        <v>1595</v>
      </c>
      <c r="C56" s="147" t="s">
        <v>219</v>
      </c>
      <c r="D56" s="148">
        <v>35.71</v>
      </c>
      <c r="E56" s="147" t="s">
        <v>3416</v>
      </c>
      <c r="F56" s="188"/>
      <c r="G56" s="149">
        <f t="shared" si="0"/>
        <v>35.71</v>
      </c>
      <c r="H56" s="149">
        <f t="shared" si="1"/>
        <v>0</v>
      </c>
      <c r="I56" s="60" t="s">
        <v>2387</v>
      </c>
    </row>
    <row r="57" spans="1:9" x14ac:dyDescent="0.2">
      <c r="A57" s="146" t="s">
        <v>1927</v>
      </c>
      <c r="B57" s="161" t="s">
        <v>1596</v>
      </c>
      <c r="C57" s="147" t="s">
        <v>221</v>
      </c>
      <c r="D57" s="148">
        <v>44.45</v>
      </c>
      <c r="E57" s="147" t="s">
        <v>3410</v>
      </c>
      <c r="F57" s="188"/>
      <c r="G57" s="149">
        <f t="shared" si="0"/>
        <v>44.45</v>
      </c>
      <c r="H57" s="149">
        <f t="shared" si="1"/>
        <v>0</v>
      </c>
      <c r="I57" s="60" t="s">
        <v>2388</v>
      </c>
    </row>
    <row r="58" spans="1:9" x14ac:dyDescent="0.2">
      <c r="A58" s="146" t="s">
        <v>1928</v>
      </c>
      <c r="B58" s="161" t="s">
        <v>1597</v>
      </c>
      <c r="C58" s="147" t="s">
        <v>223</v>
      </c>
      <c r="D58" s="148">
        <v>51.09</v>
      </c>
      <c r="E58" s="147" t="s">
        <v>3410</v>
      </c>
      <c r="F58" s="188"/>
      <c r="G58" s="149">
        <f t="shared" si="0"/>
        <v>51.09</v>
      </c>
      <c r="H58" s="149">
        <f t="shared" si="1"/>
        <v>0</v>
      </c>
      <c r="I58" s="60" t="s">
        <v>2389</v>
      </c>
    </row>
    <row r="59" spans="1:9" x14ac:dyDescent="0.2">
      <c r="A59" s="146" t="s">
        <v>1929</v>
      </c>
      <c r="B59" s="161" t="s">
        <v>1598</v>
      </c>
      <c r="C59" s="147" t="s">
        <v>229</v>
      </c>
      <c r="D59" s="148">
        <v>21.44</v>
      </c>
      <c r="E59" s="147" t="s">
        <v>3417</v>
      </c>
      <c r="F59" s="188"/>
      <c r="G59" s="149">
        <f t="shared" si="0"/>
        <v>21.44</v>
      </c>
      <c r="H59" s="149">
        <f t="shared" si="1"/>
        <v>0</v>
      </c>
      <c r="I59" s="60" t="s">
        <v>2390</v>
      </c>
    </row>
    <row r="60" spans="1:9" x14ac:dyDescent="0.2">
      <c r="A60" s="146" t="s">
        <v>1930</v>
      </c>
      <c r="B60" s="161" t="s">
        <v>1599</v>
      </c>
      <c r="C60" s="147" t="s">
        <v>233</v>
      </c>
      <c r="D60" s="148">
        <v>36.47</v>
      </c>
      <c r="E60" s="147" t="s">
        <v>3410</v>
      </c>
      <c r="F60" s="188"/>
      <c r="G60" s="149">
        <f t="shared" si="0"/>
        <v>36.47</v>
      </c>
      <c r="H60" s="149">
        <f t="shared" si="1"/>
        <v>0</v>
      </c>
      <c r="I60" s="60" t="s">
        <v>2391</v>
      </c>
    </row>
    <row r="61" spans="1:9" x14ac:dyDescent="0.2">
      <c r="A61" s="146" t="s">
        <v>1931</v>
      </c>
      <c r="B61" s="161" t="s">
        <v>1600</v>
      </c>
      <c r="C61" s="147" t="s">
        <v>235</v>
      </c>
      <c r="D61" s="148">
        <v>20.43</v>
      </c>
      <c r="E61" s="147" t="s">
        <v>3410</v>
      </c>
      <c r="F61" s="188"/>
      <c r="G61" s="149">
        <f t="shared" si="0"/>
        <v>20.43</v>
      </c>
      <c r="H61" s="149">
        <f t="shared" si="1"/>
        <v>0</v>
      </c>
      <c r="I61" s="60" t="s">
        <v>2392</v>
      </c>
    </row>
    <row r="62" spans="1:9" x14ac:dyDescent="0.2">
      <c r="A62" s="146" t="s">
        <v>1932</v>
      </c>
      <c r="B62" s="161" t="s">
        <v>1601</v>
      </c>
      <c r="C62" s="147" t="s">
        <v>239</v>
      </c>
      <c r="D62" s="148">
        <v>36.6</v>
      </c>
      <c r="E62" s="147" t="s">
        <v>3410</v>
      </c>
      <c r="F62" s="188"/>
      <c r="G62" s="149">
        <f t="shared" si="0"/>
        <v>36.6</v>
      </c>
      <c r="H62" s="149">
        <f t="shared" si="1"/>
        <v>0</v>
      </c>
      <c r="I62" s="60" t="s">
        <v>2393</v>
      </c>
    </row>
    <row r="63" spans="1:9" x14ac:dyDescent="0.2">
      <c r="A63" s="146" t="s">
        <v>1933</v>
      </c>
      <c r="B63" s="161" t="s">
        <v>1602</v>
      </c>
      <c r="C63" s="147" t="s">
        <v>241</v>
      </c>
      <c r="D63" s="148">
        <v>51.83</v>
      </c>
      <c r="E63" s="147" t="s">
        <v>3410</v>
      </c>
      <c r="F63" s="188"/>
      <c r="G63" s="149">
        <f t="shared" si="0"/>
        <v>51.83</v>
      </c>
      <c r="H63" s="149">
        <f t="shared" si="1"/>
        <v>0</v>
      </c>
      <c r="I63" s="60" t="s">
        <v>2394</v>
      </c>
    </row>
    <row r="64" spans="1:9" x14ac:dyDescent="0.2">
      <c r="A64" s="146" t="s">
        <v>1934</v>
      </c>
      <c r="B64" s="161" t="s">
        <v>1603</v>
      </c>
      <c r="C64" s="147" t="s">
        <v>243</v>
      </c>
      <c r="D64" s="148">
        <v>27.44</v>
      </c>
      <c r="E64" s="147" t="s">
        <v>856</v>
      </c>
      <c r="F64" s="188"/>
      <c r="G64" s="149">
        <f t="shared" si="0"/>
        <v>27.44</v>
      </c>
      <c r="H64" s="149">
        <f t="shared" si="1"/>
        <v>0</v>
      </c>
      <c r="I64" s="60" t="s">
        <v>2395</v>
      </c>
    </row>
    <row r="65" spans="1:9" x14ac:dyDescent="0.2">
      <c r="A65" s="146" t="s">
        <v>1935</v>
      </c>
      <c r="B65" s="161" t="s">
        <v>1604</v>
      </c>
      <c r="C65" s="147" t="s">
        <v>245</v>
      </c>
      <c r="D65" s="148">
        <v>41.81</v>
      </c>
      <c r="E65" s="147" t="s">
        <v>856</v>
      </c>
      <c r="F65" s="188"/>
      <c r="G65" s="149">
        <f t="shared" si="0"/>
        <v>41.81</v>
      </c>
      <c r="H65" s="149">
        <f t="shared" si="1"/>
        <v>0</v>
      </c>
      <c r="I65" s="60" t="s">
        <v>2396</v>
      </c>
    </row>
    <row r="66" spans="1:9" x14ac:dyDescent="0.2">
      <c r="A66" s="146" t="s">
        <v>1936</v>
      </c>
      <c r="B66" s="161" t="s">
        <v>1605</v>
      </c>
      <c r="C66" s="147" t="s">
        <v>247</v>
      </c>
      <c r="D66" s="148">
        <v>44.45</v>
      </c>
      <c r="E66" s="147" t="s">
        <v>856</v>
      </c>
      <c r="F66" s="188"/>
      <c r="G66" s="149">
        <f t="shared" si="0"/>
        <v>44.45</v>
      </c>
      <c r="H66" s="149">
        <f t="shared" si="1"/>
        <v>0</v>
      </c>
      <c r="I66" s="60" t="s">
        <v>2397</v>
      </c>
    </row>
    <row r="67" spans="1:9" x14ac:dyDescent="0.2">
      <c r="A67" s="146" t="s">
        <v>1937</v>
      </c>
      <c r="B67" s="161" t="s">
        <v>1606</v>
      </c>
      <c r="C67" s="147" t="s">
        <v>249</v>
      </c>
      <c r="D67" s="148">
        <v>24.92</v>
      </c>
      <c r="E67" s="147" t="s">
        <v>3411</v>
      </c>
      <c r="F67" s="188"/>
      <c r="G67" s="149">
        <f t="shared" si="0"/>
        <v>24.92</v>
      </c>
      <c r="H67" s="149">
        <f t="shared" si="1"/>
        <v>0</v>
      </c>
      <c r="I67" s="60" t="s">
        <v>2398</v>
      </c>
    </row>
    <row r="68" spans="1:9" x14ac:dyDescent="0.2">
      <c r="A68" s="146" t="s">
        <v>1938</v>
      </c>
      <c r="B68" s="161" t="s">
        <v>1607</v>
      </c>
      <c r="C68" s="147" t="s">
        <v>251</v>
      </c>
      <c r="D68" s="148">
        <v>49.72</v>
      </c>
      <c r="E68" s="147" t="s">
        <v>856</v>
      </c>
      <c r="F68" s="188"/>
      <c r="G68" s="149">
        <f t="shared" si="0"/>
        <v>49.72</v>
      </c>
      <c r="H68" s="149">
        <f t="shared" si="1"/>
        <v>0</v>
      </c>
      <c r="I68" s="60" t="s">
        <v>2399</v>
      </c>
    </row>
    <row r="69" spans="1:9" x14ac:dyDescent="0.2">
      <c r="A69" s="146" t="s">
        <v>1939</v>
      </c>
      <c r="B69" s="161" t="s">
        <v>1608</v>
      </c>
      <c r="C69" s="147" t="s">
        <v>253</v>
      </c>
      <c r="D69" s="148">
        <v>44.42</v>
      </c>
      <c r="E69" s="147" t="s">
        <v>3411</v>
      </c>
      <c r="F69" s="188"/>
      <c r="G69" s="149">
        <f t="shared" si="0"/>
        <v>44.42</v>
      </c>
      <c r="H69" s="149">
        <f t="shared" si="1"/>
        <v>0</v>
      </c>
      <c r="I69" s="60" t="s">
        <v>2400</v>
      </c>
    </row>
    <row r="70" spans="1:9" x14ac:dyDescent="0.2">
      <c r="A70" s="146" t="s">
        <v>1940</v>
      </c>
      <c r="B70" s="161" t="s">
        <v>1609</v>
      </c>
      <c r="C70" s="147" t="s">
        <v>255</v>
      </c>
      <c r="D70" s="148">
        <v>29</v>
      </c>
      <c r="E70" s="147" t="s">
        <v>3411</v>
      </c>
      <c r="F70" s="188"/>
      <c r="G70" s="149">
        <f t="shared" si="0"/>
        <v>29</v>
      </c>
      <c r="H70" s="149">
        <f t="shared" si="1"/>
        <v>0</v>
      </c>
      <c r="I70" s="60" t="s">
        <v>2401</v>
      </c>
    </row>
    <row r="71" spans="1:9" x14ac:dyDescent="0.2">
      <c r="A71" s="146" t="s">
        <v>1941</v>
      </c>
      <c r="B71" s="161" t="s">
        <v>1610</v>
      </c>
      <c r="C71" s="147" t="s">
        <v>257</v>
      </c>
      <c r="D71" s="148">
        <v>42.84</v>
      </c>
      <c r="E71" s="147" t="s">
        <v>856</v>
      </c>
      <c r="F71" s="188"/>
      <c r="G71" s="149">
        <f t="shared" ref="G71:G141" si="2">D71*(1-$G$5)</f>
        <v>42.84</v>
      </c>
      <c r="H71" s="149">
        <f t="shared" ref="H71:H141" si="3">F71*G71</f>
        <v>0</v>
      </c>
      <c r="I71" s="60" t="s">
        <v>2402</v>
      </c>
    </row>
    <row r="72" spans="1:9" x14ac:dyDescent="0.2">
      <c r="A72" s="146" t="s">
        <v>1942</v>
      </c>
      <c r="B72" s="161" t="s">
        <v>1611</v>
      </c>
      <c r="C72" s="147" t="s">
        <v>259</v>
      </c>
      <c r="D72" s="148">
        <v>54.18</v>
      </c>
      <c r="E72" s="147" t="s">
        <v>3411</v>
      </c>
      <c r="F72" s="188"/>
      <c r="G72" s="149">
        <f t="shared" si="2"/>
        <v>54.18</v>
      </c>
      <c r="H72" s="149">
        <f t="shared" si="3"/>
        <v>0</v>
      </c>
      <c r="I72" s="60" t="s">
        <v>2403</v>
      </c>
    </row>
    <row r="73" spans="1:9" x14ac:dyDescent="0.2">
      <c r="A73" s="146" t="s">
        <v>1943</v>
      </c>
      <c r="B73" s="161" t="s">
        <v>1612</v>
      </c>
      <c r="C73" s="147" t="s">
        <v>261</v>
      </c>
      <c r="D73" s="148">
        <v>82.69</v>
      </c>
      <c r="E73" s="147" t="s">
        <v>436</v>
      </c>
      <c r="F73" s="188"/>
      <c r="G73" s="149">
        <f t="shared" si="2"/>
        <v>82.69</v>
      </c>
      <c r="H73" s="149">
        <f t="shared" si="3"/>
        <v>0</v>
      </c>
      <c r="I73" s="60" t="s">
        <v>2404</v>
      </c>
    </row>
    <row r="74" spans="1:9" x14ac:dyDescent="0.2">
      <c r="A74" s="146" t="s">
        <v>1944</v>
      </c>
      <c r="B74" s="161" t="s">
        <v>1613</v>
      </c>
      <c r="C74" s="147" t="s">
        <v>265</v>
      </c>
      <c r="D74" s="148">
        <v>84.27</v>
      </c>
      <c r="E74" s="147" t="s">
        <v>436</v>
      </c>
      <c r="F74" s="188"/>
      <c r="G74" s="149">
        <f t="shared" si="2"/>
        <v>84.27</v>
      </c>
      <c r="H74" s="149">
        <f t="shared" si="3"/>
        <v>0</v>
      </c>
      <c r="I74" s="60" t="s">
        <v>2405</v>
      </c>
    </row>
    <row r="75" spans="1:9" x14ac:dyDescent="0.2">
      <c r="A75" s="146" t="s">
        <v>1945</v>
      </c>
      <c r="B75" s="161" t="s">
        <v>1614</v>
      </c>
      <c r="C75" s="147" t="s">
        <v>267</v>
      </c>
      <c r="D75" s="148">
        <v>54.51</v>
      </c>
      <c r="E75" s="147" t="s">
        <v>436</v>
      </c>
      <c r="F75" s="188"/>
      <c r="G75" s="149">
        <f t="shared" si="2"/>
        <v>54.51</v>
      </c>
      <c r="H75" s="149">
        <f t="shared" si="3"/>
        <v>0</v>
      </c>
      <c r="I75" s="60" t="s">
        <v>2406</v>
      </c>
    </row>
    <row r="76" spans="1:9" x14ac:dyDescent="0.2">
      <c r="A76" s="146" t="s">
        <v>1946</v>
      </c>
      <c r="B76" s="161" t="s">
        <v>1615</v>
      </c>
      <c r="C76" s="147" t="s">
        <v>271</v>
      </c>
      <c r="D76" s="148">
        <v>85.28</v>
      </c>
      <c r="E76" s="147" t="s">
        <v>436</v>
      </c>
      <c r="F76" s="188"/>
      <c r="G76" s="149">
        <f t="shared" si="2"/>
        <v>85.28</v>
      </c>
      <c r="H76" s="149">
        <f t="shared" si="3"/>
        <v>0</v>
      </c>
      <c r="I76" s="60" t="s">
        <v>2407</v>
      </c>
    </row>
    <row r="77" spans="1:9" x14ac:dyDescent="0.2">
      <c r="A77" s="146" t="s">
        <v>1947</v>
      </c>
      <c r="B77" s="161" t="s">
        <v>1616</v>
      </c>
      <c r="C77" s="147" t="s">
        <v>273</v>
      </c>
      <c r="D77" s="148">
        <v>75.37</v>
      </c>
      <c r="E77" s="147" t="s">
        <v>436</v>
      </c>
      <c r="F77" s="188"/>
      <c r="G77" s="149">
        <f t="shared" si="2"/>
        <v>75.37</v>
      </c>
      <c r="H77" s="149">
        <f t="shared" si="3"/>
        <v>0</v>
      </c>
      <c r="I77" s="60" t="s">
        <v>2408</v>
      </c>
    </row>
    <row r="78" spans="1:9" x14ac:dyDescent="0.2">
      <c r="A78" s="146" t="s">
        <v>1948</v>
      </c>
      <c r="B78" s="161" t="s">
        <v>1617</v>
      </c>
      <c r="C78" s="147" t="s">
        <v>279</v>
      </c>
      <c r="D78" s="148">
        <v>73.62</v>
      </c>
      <c r="E78" s="147" t="s">
        <v>436</v>
      </c>
      <c r="F78" s="188"/>
      <c r="G78" s="149">
        <f t="shared" si="2"/>
        <v>73.62</v>
      </c>
      <c r="H78" s="149">
        <f t="shared" si="3"/>
        <v>0</v>
      </c>
      <c r="I78" s="60" t="s">
        <v>2409</v>
      </c>
    </row>
    <row r="79" spans="1:9" x14ac:dyDescent="0.2">
      <c r="A79" s="146" t="s">
        <v>1949</v>
      </c>
      <c r="B79" s="161" t="s">
        <v>1618</v>
      </c>
      <c r="C79" s="147" t="s">
        <v>281</v>
      </c>
      <c r="D79" s="148">
        <v>54.38</v>
      </c>
      <c r="E79" s="147" t="s">
        <v>436</v>
      </c>
      <c r="F79" s="188"/>
      <c r="G79" s="149">
        <f t="shared" si="2"/>
        <v>54.38</v>
      </c>
      <c r="H79" s="149">
        <f t="shared" si="3"/>
        <v>0</v>
      </c>
      <c r="I79" s="60" t="s">
        <v>2410</v>
      </c>
    </row>
    <row r="80" spans="1:9" x14ac:dyDescent="0.2">
      <c r="A80" s="146" t="s">
        <v>1950</v>
      </c>
      <c r="B80" s="161" t="s">
        <v>1619</v>
      </c>
      <c r="C80" s="147" t="s">
        <v>283</v>
      </c>
      <c r="D80" s="148">
        <v>89.51</v>
      </c>
      <c r="E80" s="147" t="s">
        <v>436</v>
      </c>
      <c r="F80" s="188"/>
      <c r="G80" s="149">
        <f t="shared" si="2"/>
        <v>89.51</v>
      </c>
      <c r="H80" s="149">
        <f t="shared" si="3"/>
        <v>0</v>
      </c>
      <c r="I80" s="60" t="s">
        <v>2411</v>
      </c>
    </row>
    <row r="81" spans="1:9" x14ac:dyDescent="0.2">
      <c r="A81" s="146" t="s">
        <v>1951</v>
      </c>
      <c r="B81" s="161" t="s">
        <v>1620</v>
      </c>
      <c r="C81" s="147" t="s">
        <v>285</v>
      </c>
      <c r="D81" s="148">
        <v>92.39</v>
      </c>
      <c r="E81" s="147" t="s">
        <v>436</v>
      </c>
      <c r="F81" s="188"/>
      <c r="G81" s="149">
        <f t="shared" si="2"/>
        <v>92.39</v>
      </c>
      <c r="H81" s="149">
        <f t="shared" si="3"/>
        <v>0</v>
      </c>
      <c r="I81" s="60" t="s">
        <v>2412</v>
      </c>
    </row>
    <row r="82" spans="1:9" x14ac:dyDescent="0.2">
      <c r="A82" s="146" t="s">
        <v>1952</v>
      </c>
      <c r="B82" s="161" t="s">
        <v>1621</v>
      </c>
      <c r="C82" s="147" t="s">
        <v>287</v>
      </c>
      <c r="D82" s="148">
        <v>83.25</v>
      </c>
      <c r="E82" s="147" t="s">
        <v>436</v>
      </c>
      <c r="F82" s="188"/>
      <c r="G82" s="149">
        <f t="shared" si="2"/>
        <v>83.25</v>
      </c>
      <c r="H82" s="149">
        <f t="shared" si="3"/>
        <v>0</v>
      </c>
      <c r="I82" s="60" t="s">
        <v>2413</v>
      </c>
    </row>
    <row r="83" spans="1:9" x14ac:dyDescent="0.2">
      <c r="A83" s="146" t="s">
        <v>1953</v>
      </c>
      <c r="B83" s="161" t="s">
        <v>1622</v>
      </c>
      <c r="C83" s="147" t="s">
        <v>291</v>
      </c>
      <c r="D83" s="148">
        <v>80.67</v>
      </c>
      <c r="E83" s="147" t="s">
        <v>3414</v>
      </c>
      <c r="F83" s="188"/>
      <c r="G83" s="149">
        <f t="shared" si="2"/>
        <v>80.67</v>
      </c>
      <c r="H83" s="149">
        <f t="shared" si="3"/>
        <v>0</v>
      </c>
      <c r="I83" s="60" t="s">
        <v>2414</v>
      </c>
    </row>
    <row r="84" spans="1:9" x14ac:dyDescent="0.2">
      <c r="A84" s="146" t="s">
        <v>1954</v>
      </c>
      <c r="B84" s="161" t="s">
        <v>1623</v>
      </c>
      <c r="C84" s="147" t="s">
        <v>293</v>
      </c>
      <c r="D84" s="148">
        <v>85.28</v>
      </c>
      <c r="E84" s="147" t="s">
        <v>3414</v>
      </c>
      <c r="F84" s="188"/>
      <c r="G84" s="149">
        <f t="shared" si="2"/>
        <v>85.28</v>
      </c>
      <c r="H84" s="149">
        <f t="shared" si="3"/>
        <v>0</v>
      </c>
      <c r="I84" s="60" t="s">
        <v>2415</v>
      </c>
    </row>
    <row r="85" spans="1:9" x14ac:dyDescent="0.2">
      <c r="A85" s="146" t="s">
        <v>1955</v>
      </c>
      <c r="B85" s="161" t="s">
        <v>1624</v>
      </c>
      <c r="C85" s="147" t="s">
        <v>297</v>
      </c>
      <c r="D85" s="148">
        <v>120.49</v>
      </c>
      <c r="E85" s="147" t="s">
        <v>3414</v>
      </c>
      <c r="F85" s="188"/>
      <c r="G85" s="149">
        <f t="shared" si="2"/>
        <v>120.49</v>
      </c>
      <c r="H85" s="149">
        <f t="shared" si="3"/>
        <v>0</v>
      </c>
      <c r="I85" s="60" t="s">
        <v>2416</v>
      </c>
    </row>
    <row r="86" spans="1:9" x14ac:dyDescent="0.2">
      <c r="A86" s="146" t="s">
        <v>1956</v>
      </c>
      <c r="B86" s="161" t="s">
        <v>1625</v>
      </c>
      <c r="C86" s="147" t="s">
        <v>299</v>
      </c>
      <c r="D86" s="148">
        <v>73.95</v>
      </c>
      <c r="E86" s="147" t="s">
        <v>3414</v>
      </c>
      <c r="F86" s="188"/>
      <c r="G86" s="149">
        <f t="shared" si="2"/>
        <v>73.95</v>
      </c>
      <c r="H86" s="149">
        <f t="shared" si="3"/>
        <v>0</v>
      </c>
      <c r="I86" s="60" t="s">
        <v>2417</v>
      </c>
    </row>
    <row r="87" spans="1:9" x14ac:dyDescent="0.2">
      <c r="A87" s="146" t="s">
        <v>1957</v>
      </c>
      <c r="B87" s="161" t="s">
        <v>1626</v>
      </c>
      <c r="C87" s="147" t="s">
        <v>303</v>
      </c>
      <c r="D87" s="148">
        <v>118.51</v>
      </c>
      <c r="E87" s="147" t="s">
        <v>3414</v>
      </c>
      <c r="F87" s="188"/>
      <c r="G87" s="149">
        <f t="shared" si="2"/>
        <v>118.51</v>
      </c>
      <c r="H87" s="149">
        <f t="shared" si="3"/>
        <v>0</v>
      </c>
      <c r="I87" s="60" t="s">
        <v>2418</v>
      </c>
    </row>
    <row r="88" spans="1:9" x14ac:dyDescent="0.2">
      <c r="A88" s="146" t="s">
        <v>1958</v>
      </c>
      <c r="B88" s="161" t="s">
        <v>1627</v>
      </c>
      <c r="C88" s="147" t="s">
        <v>305</v>
      </c>
      <c r="D88" s="148">
        <v>77.98</v>
      </c>
      <c r="E88" s="147" t="s">
        <v>3414</v>
      </c>
      <c r="F88" s="188"/>
      <c r="G88" s="149">
        <f t="shared" si="2"/>
        <v>77.98</v>
      </c>
      <c r="H88" s="149">
        <f t="shared" si="3"/>
        <v>0</v>
      </c>
      <c r="I88" s="60" t="s">
        <v>2419</v>
      </c>
    </row>
    <row r="89" spans="1:9" x14ac:dyDescent="0.2">
      <c r="A89" s="146" t="s">
        <v>1959</v>
      </c>
      <c r="B89" s="161" t="s">
        <v>1628</v>
      </c>
      <c r="C89" s="147" t="s">
        <v>315</v>
      </c>
      <c r="D89" s="148">
        <v>141.32</v>
      </c>
      <c r="E89" s="147" t="s">
        <v>3414</v>
      </c>
      <c r="F89" s="188"/>
      <c r="G89" s="149">
        <f t="shared" si="2"/>
        <v>141.32</v>
      </c>
      <c r="H89" s="149">
        <f t="shared" si="3"/>
        <v>0</v>
      </c>
      <c r="I89" s="60" t="s">
        <v>2420</v>
      </c>
    </row>
    <row r="90" spans="1:9" x14ac:dyDescent="0.2">
      <c r="A90" s="146" t="s">
        <v>1960</v>
      </c>
      <c r="B90" s="161" t="s">
        <v>1629</v>
      </c>
      <c r="C90" s="147" t="s">
        <v>317</v>
      </c>
      <c r="D90" s="148">
        <v>143.41</v>
      </c>
      <c r="E90" s="147" t="s">
        <v>3414</v>
      </c>
      <c r="F90" s="188"/>
      <c r="G90" s="149">
        <f t="shared" si="2"/>
        <v>143.41</v>
      </c>
      <c r="H90" s="149">
        <f t="shared" si="3"/>
        <v>0</v>
      </c>
      <c r="I90" s="60" t="s">
        <v>2421</v>
      </c>
    </row>
    <row r="91" spans="1:9" x14ac:dyDescent="0.2">
      <c r="A91" s="146" t="s">
        <v>1961</v>
      </c>
      <c r="B91" s="161" t="s">
        <v>1630</v>
      </c>
      <c r="C91" s="147" t="s">
        <v>319</v>
      </c>
      <c r="D91" s="148">
        <v>178.56</v>
      </c>
      <c r="E91" s="147" t="s">
        <v>3414</v>
      </c>
      <c r="F91" s="188"/>
      <c r="G91" s="149">
        <f t="shared" si="2"/>
        <v>178.56</v>
      </c>
      <c r="H91" s="149">
        <f t="shared" si="3"/>
        <v>0</v>
      </c>
      <c r="I91" s="60" t="s">
        <v>2422</v>
      </c>
    </row>
    <row r="92" spans="1:9" x14ac:dyDescent="0.2">
      <c r="A92" s="146" t="s">
        <v>1962</v>
      </c>
      <c r="B92" s="161" t="s">
        <v>1631</v>
      </c>
      <c r="C92" s="147" t="s">
        <v>321</v>
      </c>
      <c r="D92" s="148">
        <v>148.43</v>
      </c>
      <c r="E92" s="147" t="s">
        <v>3414</v>
      </c>
      <c r="F92" s="188"/>
      <c r="G92" s="149">
        <f t="shared" si="2"/>
        <v>148.43</v>
      </c>
      <c r="H92" s="149">
        <f t="shared" si="3"/>
        <v>0</v>
      </c>
      <c r="I92" s="60" t="s">
        <v>2423</v>
      </c>
    </row>
    <row r="93" spans="1:9" x14ac:dyDescent="0.2">
      <c r="A93" s="146" t="s">
        <v>1963</v>
      </c>
      <c r="B93" s="161" t="s">
        <v>1632</v>
      </c>
      <c r="C93" s="147" t="s">
        <v>323</v>
      </c>
      <c r="D93" s="148">
        <v>221.61</v>
      </c>
      <c r="E93" s="147" t="s">
        <v>3415</v>
      </c>
      <c r="F93" s="188"/>
      <c r="G93" s="149">
        <f t="shared" si="2"/>
        <v>221.61</v>
      </c>
      <c r="H93" s="149">
        <f t="shared" si="3"/>
        <v>0</v>
      </c>
      <c r="I93" s="60" t="s">
        <v>2424</v>
      </c>
    </row>
    <row r="94" spans="1:9" x14ac:dyDescent="0.2">
      <c r="A94" s="146" t="s">
        <v>1964</v>
      </c>
      <c r="B94" s="161" t="s">
        <v>1633</v>
      </c>
      <c r="C94" s="147" t="s">
        <v>325</v>
      </c>
      <c r="D94" s="148">
        <v>228.54</v>
      </c>
      <c r="E94" s="147" t="s">
        <v>3415</v>
      </c>
      <c r="F94" s="188"/>
      <c r="G94" s="149">
        <f t="shared" si="2"/>
        <v>228.54</v>
      </c>
      <c r="H94" s="149">
        <f t="shared" si="3"/>
        <v>0</v>
      </c>
      <c r="I94" s="60" t="s">
        <v>2425</v>
      </c>
    </row>
    <row r="95" spans="1:9" x14ac:dyDescent="0.2">
      <c r="A95" s="146" t="s">
        <v>1965</v>
      </c>
      <c r="B95" s="161" t="s">
        <v>1634</v>
      </c>
      <c r="C95" s="147" t="s">
        <v>327</v>
      </c>
      <c r="D95" s="148">
        <v>237.04</v>
      </c>
      <c r="E95" s="147" t="s">
        <v>3415</v>
      </c>
      <c r="F95" s="188"/>
      <c r="G95" s="149">
        <f t="shared" si="2"/>
        <v>237.04</v>
      </c>
      <c r="H95" s="149">
        <f t="shared" si="3"/>
        <v>0</v>
      </c>
      <c r="I95" s="60" t="s">
        <v>2426</v>
      </c>
    </row>
    <row r="96" spans="1:9" x14ac:dyDescent="0.2">
      <c r="A96" s="146" t="s">
        <v>1966</v>
      </c>
      <c r="B96" s="161" t="s">
        <v>1635</v>
      </c>
      <c r="C96" s="147" t="s">
        <v>1790</v>
      </c>
      <c r="D96" s="148">
        <v>250.58</v>
      </c>
      <c r="E96" s="147" t="s">
        <v>3415</v>
      </c>
      <c r="F96" s="188"/>
      <c r="G96" s="149">
        <f t="shared" si="2"/>
        <v>250.58</v>
      </c>
      <c r="H96" s="149">
        <f t="shared" si="3"/>
        <v>0</v>
      </c>
      <c r="I96" s="60" t="s">
        <v>2427</v>
      </c>
    </row>
    <row r="97" spans="1:9" x14ac:dyDescent="0.2">
      <c r="A97" s="146" t="s">
        <v>1967</v>
      </c>
      <c r="B97" s="161" t="s">
        <v>1636</v>
      </c>
      <c r="C97" s="147" t="s">
        <v>329</v>
      </c>
      <c r="D97" s="148">
        <v>177.17</v>
      </c>
      <c r="E97" s="147" t="s">
        <v>3415</v>
      </c>
      <c r="F97" s="188"/>
      <c r="G97" s="149">
        <f t="shared" si="2"/>
        <v>177.17</v>
      </c>
      <c r="H97" s="149">
        <f t="shared" si="3"/>
        <v>0</v>
      </c>
      <c r="I97" s="60" t="s">
        <v>2428</v>
      </c>
    </row>
    <row r="98" spans="1:9" x14ac:dyDescent="0.2">
      <c r="A98" s="146" t="s">
        <v>1968</v>
      </c>
      <c r="B98" s="161" t="s">
        <v>1637</v>
      </c>
      <c r="C98" s="147" t="s">
        <v>340</v>
      </c>
      <c r="D98" s="148">
        <v>26.61</v>
      </c>
      <c r="E98" s="147" t="s">
        <v>3409</v>
      </c>
      <c r="F98" s="188"/>
      <c r="G98" s="149">
        <f t="shared" si="2"/>
        <v>26.61</v>
      </c>
      <c r="H98" s="149">
        <f t="shared" si="3"/>
        <v>0</v>
      </c>
      <c r="I98" s="60" t="s">
        <v>2429</v>
      </c>
    </row>
    <row r="99" spans="1:9" x14ac:dyDescent="0.2">
      <c r="A99" s="146" t="s">
        <v>1969</v>
      </c>
      <c r="B99" s="161" t="s">
        <v>1638</v>
      </c>
      <c r="C99" s="147" t="s">
        <v>344</v>
      </c>
      <c r="D99" s="148">
        <v>38.28</v>
      </c>
      <c r="E99" s="147" t="s">
        <v>3410</v>
      </c>
      <c r="F99" s="188"/>
      <c r="G99" s="149">
        <f t="shared" si="2"/>
        <v>38.28</v>
      </c>
      <c r="H99" s="149">
        <f t="shared" si="3"/>
        <v>0</v>
      </c>
      <c r="I99" s="60" t="s">
        <v>2430</v>
      </c>
    </row>
    <row r="100" spans="1:9" x14ac:dyDescent="0.2">
      <c r="A100" s="146" t="s">
        <v>1970</v>
      </c>
      <c r="B100" s="161" t="s">
        <v>1639</v>
      </c>
      <c r="C100" s="147" t="s">
        <v>348</v>
      </c>
      <c r="D100" s="148">
        <v>41.87</v>
      </c>
      <c r="E100" s="147" t="s">
        <v>3410</v>
      </c>
      <c r="F100" s="188"/>
      <c r="G100" s="149">
        <f t="shared" si="2"/>
        <v>41.87</v>
      </c>
      <c r="H100" s="149">
        <f t="shared" si="3"/>
        <v>0</v>
      </c>
      <c r="I100" s="60" t="s">
        <v>2431</v>
      </c>
    </row>
    <row r="101" spans="1:9" x14ac:dyDescent="0.2">
      <c r="A101" s="146" t="s">
        <v>1971</v>
      </c>
      <c r="B101" s="161" t="s">
        <v>1640</v>
      </c>
      <c r="C101" s="147" t="s">
        <v>350</v>
      </c>
      <c r="D101" s="148">
        <v>42.64</v>
      </c>
      <c r="E101" s="147" t="s">
        <v>3410</v>
      </c>
      <c r="F101" s="188"/>
      <c r="G101" s="149">
        <f t="shared" si="2"/>
        <v>42.64</v>
      </c>
      <c r="H101" s="149">
        <f t="shared" si="3"/>
        <v>0</v>
      </c>
      <c r="I101" s="60" t="s">
        <v>2432</v>
      </c>
    </row>
    <row r="102" spans="1:9" x14ac:dyDescent="0.2">
      <c r="A102" s="146" t="s">
        <v>1972</v>
      </c>
      <c r="B102" s="161" t="s">
        <v>1641</v>
      </c>
      <c r="C102" s="147" t="s">
        <v>357</v>
      </c>
      <c r="D102" s="148">
        <v>47.94</v>
      </c>
      <c r="E102" s="147" t="s">
        <v>3417</v>
      </c>
      <c r="F102" s="188"/>
      <c r="G102" s="149">
        <f t="shared" si="2"/>
        <v>47.94</v>
      </c>
      <c r="H102" s="149">
        <f t="shared" si="3"/>
        <v>0</v>
      </c>
      <c r="I102" s="60" t="s">
        <v>2433</v>
      </c>
    </row>
    <row r="103" spans="1:9" x14ac:dyDescent="0.2">
      <c r="A103" s="146" t="s">
        <v>1973</v>
      </c>
      <c r="B103" s="161" t="s">
        <v>1642</v>
      </c>
      <c r="C103" s="147" t="s">
        <v>363</v>
      </c>
      <c r="D103" s="148">
        <v>67.38</v>
      </c>
      <c r="E103" s="147" t="s">
        <v>436</v>
      </c>
      <c r="F103" s="188"/>
      <c r="G103" s="149">
        <f t="shared" si="2"/>
        <v>67.38</v>
      </c>
      <c r="H103" s="149">
        <f t="shared" si="3"/>
        <v>0</v>
      </c>
      <c r="I103" s="60" t="s">
        <v>2434</v>
      </c>
    </row>
    <row r="104" spans="1:9" x14ac:dyDescent="0.2">
      <c r="A104" s="146" t="s">
        <v>1974</v>
      </c>
      <c r="B104" s="161" t="s">
        <v>1643</v>
      </c>
      <c r="C104" s="147" t="s">
        <v>370</v>
      </c>
      <c r="D104" s="148">
        <v>100.35</v>
      </c>
      <c r="E104" s="147" t="s">
        <v>3414</v>
      </c>
      <c r="F104" s="188"/>
      <c r="G104" s="149">
        <f t="shared" si="2"/>
        <v>100.35</v>
      </c>
      <c r="H104" s="149">
        <f t="shared" si="3"/>
        <v>0</v>
      </c>
      <c r="I104" s="60" t="s">
        <v>2435</v>
      </c>
    </row>
    <row r="105" spans="1:9" x14ac:dyDescent="0.2">
      <c r="A105" s="146" t="s">
        <v>1975</v>
      </c>
      <c r="B105" s="161" t="s">
        <v>1644</v>
      </c>
      <c r="C105" s="147" t="s">
        <v>376</v>
      </c>
      <c r="D105" s="148">
        <v>112.26</v>
      </c>
      <c r="E105" s="147" t="s">
        <v>3414</v>
      </c>
      <c r="F105" s="188"/>
      <c r="G105" s="149">
        <f t="shared" si="2"/>
        <v>112.26</v>
      </c>
      <c r="H105" s="149">
        <f t="shared" si="3"/>
        <v>0</v>
      </c>
      <c r="I105" s="60" t="s">
        <v>2436</v>
      </c>
    </row>
    <row r="106" spans="1:9" x14ac:dyDescent="0.2">
      <c r="A106" s="146" t="s">
        <v>1976</v>
      </c>
      <c r="B106" s="161" t="s">
        <v>1645</v>
      </c>
      <c r="C106" s="147" t="s">
        <v>340</v>
      </c>
      <c r="D106" s="148">
        <v>8.4499999999999993</v>
      </c>
      <c r="E106" s="147" t="s">
        <v>857</v>
      </c>
      <c r="F106" s="188"/>
      <c r="G106" s="149">
        <f t="shared" si="2"/>
        <v>8.4499999999999993</v>
      </c>
      <c r="H106" s="149">
        <f t="shared" si="3"/>
        <v>0</v>
      </c>
      <c r="I106" s="60" t="s">
        <v>2437</v>
      </c>
    </row>
    <row r="107" spans="1:9" x14ac:dyDescent="0.2">
      <c r="A107" s="146" t="s">
        <v>1977</v>
      </c>
      <c r="B107" s="161" t="s">
        <v>1646</v>
      </c>
      <c r="C107" s="147" t="s">
        <v>342</v>
      </c>
      <c r="D107" s="148">
        <v>8.5500000000000007</v>
      </c>
      <c r="E107" s="147" t="s">
        <v>3409</v>
      </c>
      <c r="F107" s="188"/>
      <c r="G107" s="149">
        <f t="shared" si="2"/>
        <v>8.5500000000000007</v>
      </c>
      <c r="H107" s="149">
        <f t="shared" si="3"/>
        <v>0</v>
      </c>
      <c r="I107" s="60" t="s">
        <v>2438</v>
      </c>
    </row>
    <row r="108" spans="1:9" x14ac:dyDescent="0.2">
      <c r="A108" s="146" t="s">
        <v>1978</v>
      </c>
      <c r="B108" s="161" t="s">
        <v>1647</v>
      </c>
      <c r="C108" s="147" t="s">
        <v>344</v>
      </c>
      <c r="D108" s="148">
        <v>8.5500000000000007</v>
      </c>
      <c r="E108" s="147" t="s">
        <v>3409</v>
      </c>
      <c r="F108" s="188"/>
      <c r="G108" s="149">
        <f t="shared" si="2"/>
        <v>8.5500000000000007</v>
      </c>
      <c r="H108" s="149">
        <f t="shared" si="3"/>
        <v>0</v>
      </c>
      <c r="I108" s="60" t="s">
        <v>2439</v>
      </c>
    </row>
    <row r="109" spans="1:9" x14ac:dyDescent="0.2">
      <c r="A109" s="146" t="s">
        <v>1979</v>
      </c>
      <c r="B109" s="161" t="s">
        <v>1648</v>
      </c>
      <c r="C109" s="147" t="s">
        <v>348</v>
      </c>
      <c r="D109" s="148">
        <v>10.11</v>
      </c>
      <c r="E109" s="147" t="s">
        <v>3410</v>
      </c>
      <c r="F109" s="188"/>
      <c r="G109" s="149">
        <f t="shared" si="2"/>
        <v>10.11</v>
      </c>
      <c r="H109" s="149">
        <f t="shared" si="3"/>
        <v>0</v>
      </c>
      <c r="I109" s="60" t="s">
        <v>2440</v>
      </c>
    </row>
    <row r="110" spans="1:9" x14ac:dyDescent="0.2">
      <c r="A110" s="146" t="s">
        <v>1980</v>
      </c>
      <c r="B110" s="161" t="s">
        <v>1649</v>
      </c>
      <c r="C110" s="147" t="s">
        <v>350</v>
      </c>
      <c r="D110" s="148">
        <v>10.43</v>
      </c>
      <c r="E110" s="147" t="s">
        <v>3410</v>
      </c>
      <c r="F110" s="188"/>
      <c r="G110" s="149">
        <f t="shared" si="2"/>
        <v>10.43</v>
      </c>
      <c r="H110" s="149">
        <f t="shared" si="3"/>
        <v>0</v>
      </c>
      <c r="I110" s="60" t="s">
        <v>2441</v>
      </c>
    </row>
    <row r="111" spans="1:9" x14ac:dyDescent="0.2">
      <c r="A111" s="146" t="s">
        <v>1981</v>
      </c>
      <c r="B111" s="161" t="s">
        <v>1650</v>
      </c>
      <c r="C111" s="147" t="s">
        <v>353</v>
      </c>
      <c r="D111" s="148">
        <v>25.79</v>
      </c>
      <c r="E111" s="147" t="s">
        <v>3411</v>
      </c>
      <c r="F111" s="188"/>
      <c r="G111" s="149">
        <f t="shared" si="2"/>
        <v>25.79</v>
      </c>
      <c r="H111" s="149">
        <f t="shared" si="3"/>
        <v>0</v>
      </c>
      <c r="I111" s="60" t="s">
        <v>2442</v>
      </c>
    </row>
    <row r="112" spans="1:9" x14ac:dyDescent="0.2">
      <c r="A112" s="146" t="s">
        <v>1982</v>
      </c>
      <c r="B112" s="161" t="s">
        <v>1651</v>
      </c>
      <c r="C112" s="147" t="s">
        <v>355</v>
      </c>
      <c r="D112" s="148">
        <v>26.47</v>
      </c>
      <c r="E112" s="147" t="s">
        <v>3410</v>
      </c>
      <c r="F112" s="188"/>
      <c r="G112" s="149">
        <f t="shared" si="2"/>
        <v>26.47</v>
      </c>
      <c r="H112" s="149">
        <f t="shared" si="3"/>
        <v>0</v>
      </c>
      <c r="I112" s="60" t="s">
        <v>2443</v>
      </c>
    </row>
    <row r="113" spans="1:9" x14ac:dyDescent="0.2">
      <c r="A113" s="146" t="s">
        <v>1983</v>
      </c>
      <c r="B113" s="161" t="s">
        <v>1652</v>
      </c>
      <c r="C113" s="147" t="s">
        <v>357</v>
      </c>
      <c r="D113" s="148">
        <v>27.01</v>
      </c>
      <c r="E113" s="147" t="s">
        <v>3410</v>
      </c>
      <c r="F113" s="188"/>
      <c r="G113" s="149">
        <f t="shared" si="2"/>
        <v>27.01</v>
      </c>
      <c r="H113" s="149">
        <f t="shared" si="3"/>
        <v>0</v>
      </c>
      <c r="I113" s="60" t="s">
        <v>2444</v>
      </c>
    </row>
    <row r="114" spans="1:9" x14ac:dyDescent="0.2">
      <c r="A114" s="146" t="s">
        <v>1984</v>
      </c>
      <c r="B114" s="161" t="s">
        <v>1653</v>
      </c>
      <c r="C114" s="147" t="s">
        <v>361</v>
      </c>
      <c r="D114" s="148">
        <v>32</v>
      </c>
      <c r="E114" s="147" t="s">
        <v>436</v>
      </c>
      <c r="F114" s="188"/>
      <c r="G114" s="149">
        <f t="shared" si="2"/>
        <v>32</v>
      </c>
      <c r="H114" s="149">
        <f t="shared" si="3"/>
        <v>0</v>
      </c>
      <c r="I114" s="60" t="s">
        <v>2445</v>
      </c>
    </row>
    <row r="115" spans="1:9" x14ac:dyDescent="0.2">
      <c r="A115" s="146" t="s">
        <v>1985</v>
      </c>
      <c r="B115" s="161" t="s">
        <v>1654</v>
      </c>
      <c r="C115" s="147" t="s">
        <v>363</v>
      </c>
      <c r="D115" s="148">
        <v>35.19</v>
      </c>
      <c r="E115" s="147" t="s">
        <v>6</v>
      </c>
      <c r="F115" s="188"/>
      <c r="G115" s="149">
        <f t="shared" si="2"/>
        <v>35.19</v>
      </c>
      <c r="H115" s="149">
        <f t="shared" si="3"/>
        <v>0</v>
      </c>
      <c r="I115" s="60" t="s">
        <v>2446</v>
      </c>
    </row>
    <row r="116" spans="1:9" x14ac:dyDescent="0.2">
      <c r="A116" s="146" t="s">
        <v>1986</v>
      </c>
      <c r="B116" s="161" t="s">
        <v>1655</v>
      </c>
      <c r="C116" s="147" t="s">
        <v>366</v>
      </c>
      <c r="D116" s="148">
        <v>54.51</v>
      </c>
      <c r="E116" s="147" t="s">
        <v>3414</v>
      </c>
      <c r="F116" s="188"/>
      <c r="G116" s="149">
        <f t="shared" si="2"/>
        <v>54.51</v>
      </c>
      <c r="H116" s="149">
        <f t="shared" si="3"/>
        <v>0</v>
      </c>
      <c r="I116" s="60" t="s">
        <v>2447</v>
      </c>
    </row>
    <row r="117" spans="1:9" x14ac:dyDescent="0.2">
      <c r="A117" s="146" t="s">
        <v>1987</v>
      </c>
      <c r="B117" s="161" t="s">
        <v>1656</v>
      </c>
      <c r="C117" s="147" t="s">
        <v>368</v>
      </c>
      <c r="D117" s="148">
        <v>53.18</v>
      </c>
      <c r="E117" s="147" t="s">
        <v>6</v>
      </c>
      <c r="F117" s="188"/>
      <c r="G117" s="149">
        <f t="shared" si="2"/>
        <v>53.18</v>
      </c>
      <c r="H117" s="149">
        <f t="shared" si="3"/>
        <v>0</v>
      </c>
      <c r="I117" s="60" t="s">
        <v>2448</v>
      </c>
    </row>
    <row r="118" spans="1:9" x14ac:dyDescent="0.2">
      <c r="A118" s="146" t="s">
        <v>1988</v>
      </c>
      <c r="B118" s="161" t="s">
        <v>1657</v>
      </c>
      <c r="C118" s="147" t="s">
        <v>370</v>
      </c>
      <c r="D118" s="148">
        <v>52.13</v>
      </c>
      <c r="E118" s="147" t="s">
        <v>6</v>
      </c>
      <c r="F118" s="188"/>
      <c r="G118" s="149">
        <f t="shared" si="2"/>
        <v>52.13</v>
      </c>
      <c r="H118" s="149">
        <f t="shared" si="3"/>
        <v>0</v>
      </c>
      <c r="I118" s="60" t="s">
        <v>2449</v>
      </c>
    </row>
    <row r="119" spans="1:9" x14ac:dyDescent="0.2">
      <c r="A119" s="146" t="s">
        <v>1989</v>
      </c>
      <c r="B119" s="161" t="s">
        <v>1658</v>
      </c>
      <c r="C119" s="147" t="s">
        <v>374</v>
      </c>
      <c r="D119" s="148">
        <v>72.59</v>
      </c>
      <c r="E119" s="147" t="s">
        <v>3414</v>
      </c>
      <c r="F119" s="188"/>
      <c r="G119" s="149">
        <f t="shared" si="2"/>
        <v>72.59</v>
      </c>
      <c r="H119" s="149">
        <f t="shared" si="3"/>
        <v>0</v>
      </c>
      <c r="I119" s="60" t="s">
        <v>2450</v>
      </c>
    </row>
    <row r="120" spans="1:9" x14ac:dyDescent="0.2">
      <c r="A120" s="146" t="s">
        <v>1990</v>
      </c>
      <c r="B120" s="161" t="s">
        <v>1659</v>
      </c>
      <c r="C120" s="147" t="s">
        <v>376</v>
      </c>
      <c r="D120" s="148">
        <v>69.650000000000006</v>
      </c>
      <c r="E120" s="147" t="s">
        <v>3414</v>
      </c>
      <c r="F120" s="188"/>
      <c r="G120" s="149">
        <f t="shared" si="2"/>
        <v>69.650000000000006</v>
      </c>
      <c r="H120" s="149">
        <f t="shared" si="3"/>
        <v>0</v>
      </c>
      <c r="I120" s="60" t="s">
        <v>2451</v>
      </c>
    </row>
    <row r="121" spans="1:9" x14ac:dyDescent="0.2">
      <c r="A121" s="146" t="s">
        <v>1991</v>
      </c>
      <c r="B121" s="161" t="s">
        <v>1660</v>
      </c>
      <c r="C121" s="147">
        <v>12</v>
      </c>
      <c r="D121" s="148">
        <v>9.1999999999999993</v>
      </c>
      <c r="E121" s="147" t="s">
        <v>856</v>
      </c>
      <c r="F121" s="188"/>
      <c r="G121" s="149">
        <f t="shared" si="2"/>
        <v>9.1999999999999993</v>
      </c>
      <c r="H121" s="149">
        <f t="shared" si="3"/>
        <v>0</v>
      </c>
      <c r="I121" s="60" t="s">
        <v>2452</v>
      </c>
    </row>
    <row r="122" spans="1:9" x14ac:dyDescent="0.2">
      <c r="A122" s="146" t="s">
        <v>1992</v>
      </c>
      <c r="B122" s="161" t="s">
        <v>1661</v>
      </c>
      <c r="C122" s="147">
        <v>15</v>
      </c>
      <c r="D122" s="148">
        <v>9.44</v>
      </c>
      <c r="E122" s="147" t="s">
        <v>857</v>
      </c>
      <c r="F122" s="188"/>
      <c r="G122" s="149">
        <f t="shared" si="2"/>
        <v>9.44</v>
      </c>
      <c r="H122" s="149">
        <f t="shared" si="3"/>
        <v>0</v>
      </c>
      <c r="I122" s="60" t="s">
        <v>2453</v>
      </c>
    </row>
    <row r="123" spans="1:9" x14ac:dyDescent="0.2">
      <c r="A123" s="146" t="s">
        <v>1993</v>
      </c>
      <c r="B123" s="161" t="s">
        <v>1662</v>
      </c>
      <c r="C123" s="147">
        <v>18</v>
      </c>
      <c r="D123" s="148">
        <v>11.55</v>
      </c>
      <c r="E123" s="147" t="s">
        <v>857</v>
      </c>
      <c r="F123" s="188"/>
      <c r="G123" s="149">
        <f t="shared" si="2"/>
        <v>11.55</v>
      </c>
      <c r="H123" s="149">
        <f t="shared" si="3"/>
        <v>0</v>
      </c>
      <c r="I123" s="60" t="s">
        <v>2454</v>
      </c>
    </row>
    <row r="124" spans="1:9" x14ac:dyDescent="0.2">
      <c r="A124" s="146" t="s">
        <v>1994</v>
      </c>
      <c r="B124" s="161" t="s">
        <v>1663</v>
      </c>
      <c r="C124" s="147">
        <v>22</v>
      </c>
      <c r="D124" s="148">
        <v>14.12</v>
      </c>
      <c r="E124" s="147" t="s">
        <v>3410</v>
      </c>
      <c r="F124" s="188"/>
      <c r="G124" s="149">
        <f t="shared" si="2"/>
        <v>14.12</v>
      </c>
      <c r="H124" s="149">
        <f t="shared" si="3"/>
        <v>0</v>
      </c>
      <c r="I124" s="60" t="s">
        <v>2455</v>
      </c>
    </row>
    <row r="125" spans="1:9" x14ac:dyDescent="0.2">
      <c r="A125" s="146" t="s">
        <v>1995</v>
      </c>
      <c r="B125" s="161" t="s">
        <v>1664</v>
      </c>
      <c r="C125" s="147">
        <v>28</v>
      </c>
      <c r="D125" s="148">
        <v>27.46</v>
      </c>
      <c r="E125" s="147" t="s">
        <v>3417</v>
      </c>
      <c r="F125" s="188"/>
      <c r="G125" s="149">
        <f t="shared" si="2"/>
        <v>27.46</v>
      </c>
      <c r="H125" s="149">
        <f t="shared" si="3"/>
        <v>0</v>
      </c>
      <c r="I125" s="60" t="s">
        <v>2456</v>
      </c>
    </row>
    <row r="126" spans="1:9" x14ac:dyDescent="0.2">
      <c r="A126" s="146" t="s">
        <v>1996</v>
      </c>
      <c r="B126" s="161" t="s">
        <v>1665</v>
      </c>
      <c r="C126" s="147">
        <v>35</v>
      </c>
      <c r="D126" s="148">
        <v>33.99</v>
      </c>
      <c r="E126" s="147" t="s">
        <v>71</v>
      </c>
      <c r="F126" s="188"/>
      <c r="G126" s="149">
        <f t="shared" si="2"/>
        <v>33.99</v>
      </c>
      <c r="H126" s="149">
        <f t="shared" si="3"/>
        <v>0</v>
      </c>
      <c r="I126" s="60" t="s">
        <v>2457</v>
      </c>
    </row>
    <row r="127" spans="1:9" x14ac:dyDescent="0.2">
      <c r="A127" s="146" t="s">
        <v>1997</v>
      </c>
      <c r="B127" s="161" t="s">
        <v>1666</v>
      </c>
      <c r="C127" s="147">
        <v>42</v>
      </c>
      <c r="D127" s="148">
        <v>63.81</v>
      </c>
      <c r="E127" s="147" t="s">
        <v>3414</v>
      </c>
      <c r="F127" s="188"/>
      <c r="G127" s="149">
        <f t="shared" si="2"/>
        <v>63.81</v>
      </c>
      <c r="H127" s="149">
        <f t="shared" si="3"/>
        <v>0</v>
      </c>
      <c r="I127" s="60" t="s">
        <v>2458</v>
      </c>
    </row>
    <row r="128" spans="1:9" x14ac:dyDescent="0.2">
      <c r="A128" s="146" t="s">
        <v>1998</v>
      </c>
      <c r="B128" s="161" t="s">
        <v>1667</v>
      </c>
      <c r="C128" s="147">
        <v>54</v>
      </c>
      <c r="D128" s="148">
        <v>80.33</v>
      </c>
      <c r="E128" s="147" t="s">
        <v>3414</v>
      </c>
      <c r="F128" s="188"/>
      <c r="G128" s="149">
        <f t="shared" si="2"/>
        <v>80.33</v>
      </c>
      <c r="H128" s="149">
        <f t="shared" si="3"/>
        <v>0</v>
      </c>
      <c r="I128" s="60" t="s">
        <v>2459</v>
      </c>
    </row>
    <row r="129" spans="1:9" x14ac:dyDescent="0.2">
      <c r="A129" s="146" t="s">
        <v>3387</v>
      </c>
      <c r="B129" s="225" t="s">
        <v>3394</v>
      </c>
      <c r="C129" s="147">
        <v>15</v>
      </c>
      <c r="D129" s="148">
        <v>10.09</v>
      </c>
      <c r="E129" s="147" t="s">
        <v>857</v>
      </c>
      <c r="F129" s="188"/>
      <c r="G129" s="149">
        <f t="shared" ref="G129:G136" si="4">D129*(1-$G$5)</f>
        <v>10.09</v>
      </c>
      <c r="H129" s="149">
        <f t="shared" ref="H129:H136" si="5">F129*G129</f>
        <v>0</v>
      </c>
      <c r="I129" s="238" t="s">
        <v>3401</v>
      </c>
    </row>
    <row r="130" spans="1:9" x14ac:dyDescent="0.2">
      <c r="A130" s="146" t="s">
        <v>3388</v>
      </c>
      <c r="B130" s="225" t="s">
        <v>3395</v>
      </c>
      <c r="C130" s="147">
        <v>18</v>
      </c>
      <c r="D130" s="148">
        <v>12.42</v>
      </c>
      <c r="E130" s="147" t="s">
        <v>857</v>
      </c>
      <c r="F130" s="188"/>
      <c r="G130" s="149">
        <f t="shared" si="4"/>
        <v>12.42</v>
      </c>
      <c r="H130" s="149">
        <f t="shared" si="5"/>
        <v>0</v>
      </c>
      <c r="I130" s="238" t="s">
        <v>3402</v>
      </c>
    </row>
    <row r="131" spans="1:9" x14ac:dyDescent="0.2">
      <c r="A131" s="146" t="s">
        <v>3389</v>
      </c>
      <c r="B131" s="225" t="s">
        <v>3396</v>
      </c>
      <c r="C131" s="147">
        <v>22</v>
      </c>
      <c r="D131" s="148">
        <v>15.12</v>
      </c>
      <c r="E131" s="147" t="s">
        <v>3410</v>
      </c>
      <c r="F131" s="188"/>
      <c r="G131" s="149">
        <f t="shared" si="4"/>
        <v>15.12</v>
      </c>
      <c r="H131" s="149">
        <f t="shared" si="5"/>
        <v>0</v>
      </c>
      <c r="I131" s="238" t="s">
        <v>3403</v>
      </c>
    </row>
    <row r="132" spans="1:9" x14ac:dyDescent="0.2">
      <c r="A132" s="146" t="s">
        <v>3390</v>
      </c>
      <c r="B132" s="225" t="s">
        <v>3397</v>
      </c>
      <c r="C132" s="147">
        <v>28</v>
      </c>
      <c r="D132" s="148">
        <v>29.39</v>
      </c>
      <c r="E132" s="147" t="s">
        <v>3417</v>
      </c>
      <c r="F132" s="188"/>
      <c r="G132" s="149">
        <f t="shared" si="4"/>
        <v>29.39</v>
      </c>
      <c r="H132" s="149">
        <f t="shared" si="5"/>
        <v>0</v>
      </c>
      <c r="I132" s="238" t="s">
        <v>3404</v>
      </c>
    </row>
    <row r="133" spans="1:9" x14ac:dyDescent="0.2">
      <c r="A133" s="146" t="s">
        <v>3391</v>
      </c>
      <c r="B133" s="225" t="s">
        <v>3398</v>
      </c>
      <c r="C133" s="147">
        <v>35</v>
      </c>
      <c r="D133" s="148">
        <v>36.32</v>
      </c>
      <c r="E133" s="147" t="s">
        <v>3418</v>
      </c>
      <c r="F133" s="188"/>
      <c r="G133" s="149">
        <f t="shared" si="4"/>
        <v>36.32</v>
      </c>
      <c r="H133" s="149">
        <f t="shared" si="5"/>
        <v>0</v>
      </c>
      <c r="I133" s="238" t="s">
        <v>3405</v>
      </c>
    </row>
    <row r="134" spans="1:9" x14ac:dyDescent="0.2">
      <c r="A134" s="146" t="s">
        <v>3392</v>
      </c>
      <c r="B134" s="225" t="s">
        <v>3399</v>
      </c>
      <c r="C134" s="147">
        <v>42</v>
      </c>
      <c r="D134" s="148">
        <v>68.37</v>
      </c>
      <c r="E134" s="147" t="s">
        <v>3419</v>
      </c>
      <c r="F134" s="188"/>
      <c r="G134" s="149">
        <f t="shared" si="4"/>
        <v>68.37</v>
      </c>
      <c r="H134" s="149">
        <f t="shared" si="5"/>
        <v>0</v>
      </c>
      <c r="I134" s="238" t="s">
        <v>3406</v>
      </c>
    </row>
    <row r="135" spans="1:9" x14ac:dyDescent="0.2">
      <c r="A135" s="146" t="s">
        <v>3393</v>
      </c>
      <c r="B135" s="225" t="s">
        <v>3400</v>
      </c>
      <c r="C135" s="147">
        <v>54</v>
      </c>
      <c r="D135" s="148">
        <v>86.09</v>
      </c>
      <c r="E135" s="147" t="s">
        <v>3419</v>
      </c>
      <c r="F135" s="188"/>
      <c r="G135" s="149">
        <f t="shared" si="4"/>
        <v>86.09</v>
      </c>
      <c r="H135" s="149">
        <f t="shared" si="5"/>
        <v>0</v>
      </c>
      <c r="I135" s="238" t="s">
        <v>3407</v>
      </c>
    </row>
    <row r="136" spans="1:9" x14ac:dyDescent="0.2">
      <c r="A136" s="146" t="s">
        <v>1999</v>
      </c>
      <c r="B136" s="161" t="s">
        <v>1668</v>
      </c>
      <c r="C136" s="147">
        <v>12</v>
      </c>
      <c r="D136" s="148">
        <v>13.37</v>
      </c>
      <c r="E136" s="147" t="s">
        <v>942</v>
      </c>
      <c r="F136" s="188"/>
      <c r="G136" s="149">
        <f t="shared" si="4"/>
        <v>13.37</v>
      </c>
      <c r="H136" s="149">
        <f t="shared" si="5"/>
        <v>0</v>
      </c>
      <c r="I136" s="60" t="s">
        <v>2460</v>
      </c>
    </row>
    <row r="137" spans="1:9" x14ac:dyDescent="0.2">
      <c r="A137" s="146" t="s">
        <v>2000</v>
      </c>
      <c r="B137" s="161" t="s">
        <v>1669</v>
      </c>
      <c r="C137" s="147">
        <v>15</v>
      </c>
      <c r="D137" s="148">
        <v>8.69</v>
      </c>
      <c r="E137" s="147" t="s">
        <v>942</v>
      </c>
      <c r="F137" s="188"/>
      <c r="G137" s="149">
        <f t="shared" si="2"/>
        <v>8.69</v>
      </c>
      <c r="H137" s="149">
        <f t="shared" si="3"/>
        <v>0</v>
      </c>
      <c r="I137" s="60" t="s">
        <v>2461</v>
      </c>
    </row>
    <row r="138" spans="1:9" x14ac:dyDescent="0.2">
      <c r="A138" s="146" t="s">
        <v>2001</v>
      </c>
      <c r="B138" s="161" t="s">
        <v>1670</v>
      </c>
      <c r="C138" s="147">
        <v>18</v>
      </c>
      <c r="D138" s="148">
        <v>13.11</v>
      </c>
      <c r="E138" s="147" t="s">
        <v>3420</v>
      </c>
      <c r="F138" s="188"/>
      <c r="G138" s="149">
        <f t="shared" si="2"/>
        <v>13.11</v>
      </c>
      <c r="H138" s="149">
        <f t="shared" si="3"/>
        <v>0</v>
      </c>
      <c r="I138" s="60" t="s">
        <v>2462</v>
      </c>
    </row>
    <row r="139" spans="1:9" x14ac:dyDescent="0.2">
      <c r="A139" s="146" t="s">
        <v>2002</v>
      </c>
      <c r="B139" s="161" t="s">
        <v>1671</v>
      </c>
      <c r="C139" s="147">
        <v>22</v>
      </c>
      <c r="D139" s="148">
        <v>33.020000000000003</v>
      </c>
      <c r="E139" s="147" t="s">
        <v>3420</v>
      </c>
      <c r="F139" s="188"/>
      <c r="G139" s="149">
        <f t="shared" si="2"/>
        <v>33.020000000000003</v>
      </c>
      <c r="H139" s="149">
        <f t="shared" si="3"/>
        <v>0</v>
      </c>
      <c r="I139" s="60" t="s">
        <v>2463</v>
      </c>
    </row>
    <row r="140" spans="1:9" x14ac:dyDescent="0.2">
      <c r="A140" s="146" t="s">
        <v>2003</v>
      </c>
      <c r="B140" s="161" t="s">
        <v>1672</v>
      </c>
      <c r="C140" s="147">
        <v>28</v>
      </c>
      <c r="D140" s="148">
        <v>51.03</v>
      </c>
      <c r="E140" s="147" t="s">
        <v>3416</v>
      </c>
      <c r="F140" s="188"/>
      <c r="G140" s="149">
        <f t="shared" si="2"/>
        <v>51.03</v>
      </c>
      <c r="H140" s="149">
        <f t="shared" si="3"/>
        <v>0</v>
      </c>
      <c r="I140" s="60" t="s">
        <v>2464</v>
      </c>
    </row>
    <row r="141" spans="1:9" x14ac:dyDescent="0.2">
      <c r="A141" s="146" t="s">
        <v>2004</v>
      </c>
      <c r="B141" s="161" t="s">
        <v>1673</v>
      </c>
      <c r="C141" s="147">
        <v>35</v>
      </c>
      <c r="D141" s="148">
        <v>57.71</v>
      </c>
      <c r="E141" s="147" t="s">
        <v>3411</v>
      </c>
      <c r="F141" s="188"/>
      <c r="G141" s="149">
        <f t="shared" si="2"/>
        <v>57.71</v>
      </c>
      <c r="H141" s="149">
        <f t="shared" si="3"/>
        <v>0</v>
      </c>
      <c r="I141" s="60" t="s">
        <v>2465</v>
      </c>
    </row>
    <row r="142" spans="1:9" x14ac:dyDescent="0.2">
      <c r="A142" s="146" t="s">
        <v>2005</v>
      </c>
      <c r="B142" s="161" t="s">
        <v>1674</v>
      </c>
      <c r="C142" s="147">
        <v>42</v>
      </c>
      <c r="D142" s="148">
        <v>82.75</v>
      </c>
      <c r="E142" s="147" t="s">
        <v>6</v>
      </c>
      <c r="F142" s="188"/>
      <c r="G142" s="149">
        <f t="shared" ref="G142:G205" si="6">D142*(1-$G$5)</f>
        <v>82.75</v>
      </c>
      <c r="H142" s="149">
        <f t="shared" ref="H142:H205" si="7">F142*G142</f>
        <v>0</v>
      </c>
      <c r="I142" s="60" t="s">
        <v>2466</v>
      </c>
    </row>
    <row r="143" spans="1:9" x14ac:dyDescent="0.2">
      <c r="A143" s="146" t="s">
        <v>2006</v>
      </c>
      <c r="B143" s="161" t="s">
        <v>1675</v>
      </c>
      <c r="C143" s="147">
        <v>54</v>
      </c>
      <c r="D143" s="148">
        <v>94.84</v>
      </c>
      <c r="E143" s="147" t="s">
        <v>6</v>
      </c>
      <c r="F143" s="188"/>
      <c r="G143" s="149">
        <f t="shared" si="6"/>
        <v>94.84</v>
      </c>
      <c r="H143" s="149">
        <f t="shared" si="7"/>
        <v>0</v>
      </c>
      <c r="I143" s="60" t="s">
        <v>2467</v>
      </c>
    </row>
    <row r="144" spans="1:9" x14ac:dyDescent="0.2">
      <c r="A144" s="146" t="s">
        <v>2007</v>
      </c>
      <c r="B144" s="161" t="s">
        <v>1676</v>
      </c>
      <c r="C144" s="147">
        <v>12</v>
      </c>
      <c r="D144" s="148">
        <v>19.91</v>
      </c>
      <c r="E144" s="147" t="s">
        <v>942</v>
      </c>
      <c r="F144" s="188"/>
      <c r="G144" s="149">
        <f t="shared" si="6"/>
        <v>19.91</v>
      </c>
      <c r="H144" s="149">
        <f t="shared" si="7"/>
        <v>0</v>
      </c>
      <c r="I144" s="60" t="s">
        <v>2468</v>
      </c>
    </row>
    <row r="145" spans="1:9" x14ac:dyDescent="0.2">
      <c r="A145" s="146" t="s">
        <v>2008</v>
      </c>
      <c r="B145" s="161" t="s">
        <v>1677</v>
      </c>
      <c r="C145" s="147">
        <v>15</v>
      </c>
      <c r="D145" s="148">
        <v>19.920000000000002</v>
      </c>
      <c r="E145" s="147" t="s">
        <v>942</v>
      </c>
      <c r="F145" s="188"/>
      <c r="G145" s="149">
        <f t="shared" si="6"/>
        <v>19.920000000000002</v>
      </c>
      <c r="H145" s="149">
        <f t="shared" si="7"/>
        <v>0</v>
      </c>
      <c r="I145" s="60" t="s">
        <v>2469</v>
      </c>
    </row>
    <row r="146" spans="1:9" x14ac:dyDescent="0.2">
      <c r="A146" s="146" t="s">
        <v>2009</v>
      </c>
      <c r="B146" s="161" t="s">
        <v>1678</v>
      </c>
      <c r="C146" s="147">
        <v>18</v>
      </c>
      <c r="D146" s="148">
        <v>25.27</v>
      </c>
      <c r="E146" s="147" t="s">
        <v>3420</v>
      </c>
      <c r="F146" s="188"/>
      <c r="G146" s="149">
        <f t="shared" si="6"/>
        <v>25.27</v>
      </c>
      <c r="H146" s="149">
        <f t="shared" si="7"/>
        <v>0</v>
      </c>
      <c r="I146" s="60" t="s">
        <v>2470</v>
      </c>
    </row>
    <row r="147" spans="1:9" x14ac:dyDescent="0.2">
      <c r="A147" s="146" t="s">
        <v>2010</v>
      </c>
      <c r="B147" s="161" t="s">
        <v>1679</v>
      </c>
      <c r="C147" s="147">
        <v>22</v>
      </c>
      <c r="D147" s="148">
        <v>33.61</v>
      </c>
      <c r="E147" s="147" t="s">
        <v>3420</v>
      </c>
      <c r="F147" s="188"/>
      <c r="G147" s="149">
        <f t="shared" si="6"/>
        <v>33.61</v>
      </c>
      <c r="H147" s="149">
        <f t="shared" si="7"/>
        <v>0</v>
      </c>
      <c r="I147" s="60" t="s">
        <v>2471</v>
      </c>
    </row>
    <row r="148" spans="1:9" x14ac:dyDescent="0.2">
      <c r="A148" s="146" t="s">
        <v>2011</v>
      </c>
      <c r="B148" s="161" t="s">
        <v>1680</v>
      </c>
      <c r="C148" s="147">
        <v>28</v>
      </c>
      <c r="D148" s="148">
        <v>51.71</v>
      </c>
      <c r="E148" s="147" t="s">
        <v>3416</v>
      </c>
      <c r="F148" s="188"/>
      <c r="G148" s="149">
        <f t="shared" si="6"/>
        <v>51.71</v>
      </c>
      <c r="H148" s="149">
        <f t="shared" si="7"/>
        <v>0</v>
      </c>
      <c r="I148" s="60" t="s">
        <v>2472</v>
      </c>
    </row>
    <row r="149" spans="1:9" x14ac:dyDescent="0.2">
      <c r="A149" s="146" t="s">
        <v>2012</v>
      </c>
      <c r="B149" s="161" t="s">
        <v>1681</v>
      </c>
      <c r="C149" s="147">
        <v>35</v>
      </c>
      <c r="D149" s="148">
        <v>57.62</v>
      </c>
      <c r="E149" s="147" t="s">
        <v>13</v>
      </c>
      <c r="F149" s="188"/>
      <c r="G149" s="149">
        <f t="shared" si="6"/>
        <v>57.62</v>
      </c>
      <c r="H149" s="149">
        <f t="shared" si="7"/>
        <v>0</v>
      </c>
      <c r="I149" s="60" t="s">
        <v>2473</v>
      </c>
    </row>
    <row r="150" spans="1:9" x14ac:dyDescent="0.2">
      <c r="A150" s="146" t="s">
        <v>2013</v>
      </c>
      <c r="B150" s="161" t="s">
        <v>1682</v>
      </c>
      <c r="C150" s="147">
        <v>42</v>
      </c>
      <c r="D150" s="148">
        <v>89.55</v>
      </c>
      <c r="E150" s="147" t="s">
        <v>6</v>
      </c>
      <c r="F150" s="188"/>
      <c r="G150" s="149">
        <f t="shared" si="6"/>
        <v>89.55</v>
      </c>
      <c r="H150" s="149">
        <f t="shared" si="7"/>
        <v>0</v>
      </c>
      <c r="I150" s="60" t="s">
        <v>2474</v>
      </c>
    </row>
    <row r="151" spans="1:9" x14ac:dyDescent="0.2">
      <c r="A151" s="146" t="s">
        <v>2014</v>
      </c>
      <c r="B151" s="161" t="s">
        <v>1683</v>
      </c>
      <c r="C151" s="147">
        <v>54</v>
      </c>
      <c r="D151" s="148">
        <v>109.11</v>
      </c>
      <c r="E151" s="147" t="s">
        <v>6</v>
      </c>
      <c r="F151" s="188"/>
      <c r="G151" s="149">
        <f t="shared" si="6"/>
        <v>109.11</v>
      </c>
      <c r="H151" s="149">
        <f t="shared" si="7"/>
        <v>0</v>
      </c>
      <c r="I151" s="60" t="s">
        <v>2475</v>
      </c>
    </row>
    <row r="152" spans="1:9" x14ac:dyDescent="0.2">
      <c r="A152" s="146" t="s">
        <v>2015</v>
      </c>
      <c r="B152" s="161" t="s">
        <v>1684</v>
      </c>
      <c r="C152" s="147" t="s">
        <v>428</v>
      </c>
      <c r="D152" s="148">
        <v>31.32</v>
      </c>
      <c r="E152" s="147" t="s">
        <v>3421</v>
      </c>
      <c r="F152" s="188"/>
      <c r="G152" s="149">
        <f t="shared" si="6"/>
        <v>31.32</v>
      </c>
      <c r="H152" s="149">
        <f t="shared" si="7"/>
        <v>0</v>
      </c>
      <c r="I152" s="60" t="s">
        <v>2476</v>
      </c>
    </row>
    <row r="153" spans="1:9" x14ac:dyDescent="0.2">
      <c r="A153" s="146" t="s">
        <v>2016</v>
      </c>
      <c r="B153" s="161" t="s">
        <v>1685</v>
      </c>
      <c r="C153" s="147" t="s">
        <v>429</v>
      </c>
      <c r="D153" s="148">
        <v>31.32</v>
      </c>
      <c r="E153" s="147" t="s">
        <v>3411</v>
      </c>
      <c r="F153" s="188"/>
      <c r="G153" s="149">
        <f t="shared" si="6"/>
        <v>31.32</v>
      </c>
      <c r="H153" s="149">
        <f t="shared" si="7"/>
        <v>0</v>
      </c>
      <c r="I153" s="60" t="s">
        <v>2477</v>
      </c>
    </row>
    <row r="154" spans="1:9" x14ac:dyDescent="0.2">
      <c r="A154" s="146" t="s">
        <v>2017</v>
      </c>
      <c r="B154" s="161" t="s">
        <v>1686</v>
      </c>
      <c r="C154" s="147" t="s">
        <v>430</v>
      </c>
      <c r="D154" s="148">
        <v>71.89</v>
      </c>
      <c r="E154" s="147" t="s">
        <v>436</v>
      </c>
      <c r="F154" s="188"/>
      <c r="G154" s="149">
        <f t="shared" si="6"/>
        <v>71.89</v>
      </c>
      <c r="H154" s="149">
        <f t="shared" si="7"/>
        <v>0</v>
      </c>
      <c r="I154" s="60" t="s">
        <v>2478</v>
      </c>
    </row>
    <row r="155" spans="1:9" x14ac:dyDescent="0.2">
      <c r="A155" s="146" t="s">
        <v>2018</v>
      </c>
      <c r="B155" s="161" t="s">
        <v>1687</v>
      </c>
      <c r="C155" s="147" t="s">
        <v>136</v>
      </c>
      <c r="D155" s="148">
        <v>31.25</v>
      </c>
      <c r="E155" s="147" t="s">
        <v>3421</v>
      </c>
      <c r="F155" s="188"/>
      <c r="G155" s="149">
        <f t="shared" si="6"/>
        <v>31.25</v>
      </c>
      <c r="H155" s="149">
        <f t="shared" si="7"/>
        <v>0</v>
      </c>
      <c r="I155" s="60" t="s">
        <v>2479</v>
      </c>
    </row>
    <row r="156" spans="1:9" x14ac:dyDescent="0.2">
      <c r="A156" s="146" t="s">
        <v>2019</v>
      </c>
      <c r="B156" s="161" t="s">
        <v>1688</v>
      </c>
      <c r="C156" s="147" t="s">
        <v>138</v>
      </c>
      <c r="D156" s="148">
        <v>67.38</v>
      </c>
      <c r="E156" s="147" t="s">
        <v>3422</v>
      </c>
      <c r="F156" s="188"/>
      <c r="G156" s="149">
        <f t="shared" si="6"/>
        <v>67.38</v>
      </c>
      <c r="H156" s="149">
        <f t="shared" si="7"/>
        <v>0</v>
      </c>
      <c r="I156" s="60" t="s">
        <v>2480</v>
      </c>
    </row>
    <row r="157" spans="1:9" x14ac:dyDescent="0.2">
      <c r="A157" s="146" t="s">
        <v>2020</v>
      </c>
      <c r="B157" s="161" t="s">
        <v>1689</v>
      </c>
      <c r="C157" s="147" t="s">
        <v>139</v>
      </c>
      <c r="D157" s="148">
        <v>76.510000000000005</v>
      </c>
      <c r="E157" s="147" t="s">
        <v>3423</v>
      </c>
      <c r="F157" s="188"/>
      <c r="G157" s="149">
        <f t="shared" si="6"/>
        <v>76.510000000000005</v>
      </c>
      <c r="H157" s="149">
        <f t="shared" si="7"/>
        <v>0</v>
      </c>
      <c r="I157" s="60" t="s">
        <v>2481</v>
      </c>
    </row>
    <row r="158" spans="1:9" x14ac:dyDescent="0.2">
      <c r="A158" s="146" t="s">
        <v>2021</v>
      </c>
      <c r="B158" s="161" t="s">
        <v>1690</v>
      </c>
      <c r="C158" s="147" t="s">
        <v>433</v>
      </c>
      <c r="D158" s="148">
        <v>80.41</v>
      </c>
      <c r="E158" s="147" t="s">
        <v>3423</v>
      </c>
      <c r="F158" s="188"/>
      <c r="G158" s="149">
        <f t="shared" si="6"/>
        <v>80.41</v>
      </c>
      <c r="H158" s="149">
        <f t="shared" si="7"/>
        <v>0</v>
      </c>
      <c r="I158" s="60" t="s">
        <v>2482</v>
      </c>
    </row>
    <row r="159" spans="1:9" x14ac:dyDescent="0.2">
      <c r="A159" s="146" t="s">
        <v>2022</v>
      </c>
      <c r="B159" s="161" t="s">
        <v>1691</v>
      </c>
      <c r="C159" s="147" t="s">
        <v>140</v>
      </c>
      <c r="D159" s="148">
        <v>49.29</v>
      </c>
      <c r="E159" s="147" t="s">
        <v>436</v>
      </c>
      <c r="F159" s="188"/>
      <c r="G159" s="149">
        <f t="shared" si="6"/>
        <v>49.29</v>
      </c>
      <c r="H159" s="149">
        <f t="shared" si="7"/>
        <v>0</v>
      </c>
      <c r="I159" s="60" t="s">
        <v>2483</v>
      </c>
    </row>
    <row r="160" spans="1:9" x14ac:dyDescent="0.2">
      <c r="A160" s="146" t="s">
        <v>2023</v>
      </c>
      <c r="B160" s="161" t="s">
        <v>1692</v>
      </c>
      <c r="C160" s="147" t="s">
        <v>435</v>
      </c>
      <c r="D160" s="148">
        <v>78</v>
      </c>
      <c r="E160" s="147" t="s">
        <v>3424</v>
      </c>
      <c r="F160" s="188"/>
      <c r="G160" s="149">
        <f t="shared" si="6"/>
        <v>78</v>
      </c>
      <c r="H160" s="149">
        <f t="shared" si="7"/>
        <v>0</v>
      </c>
      <c r="I160" s="60" t="s">
        <v>2484</v>
      </c>
    </row>
    <row r="161" spans="1:9" x14ac:dyDescent="0.2">
      <c r="A161" s="146" t="s">
        <v>2024</v>
      </c>
      <c r="B161" s="161" t="s">
        <v>1693</v>
      </c>
      <c r="C161" s="147" t="s">
        <v>439</v>
      </c>
      <c r="D161" s="148">
        <v>87.39</v>
      </c>
      <c r="E161" s="147" t="s">
        <v>3425</v>
      </c>
      <c r="F161" s="188"/>
      <c r="G161" s="149">
        <f t="shared" si="6"/>
        <v>87.39</v>
      </c>
      <c r="H161" s="149">
        <f t="shared" si="7"/>
        <v>0</v>
      </c>
      <c r="I161" s="60" t="s">
        <v>2485</v>
      </c>
    </row>
    <row r="162" spans="1:9" x14ac:dyDescent="0.2">
      <c r="A162" s="146" t="s">
        <v>2025</v>
      </c>
      <c r="B162" s="161" t="s">
        <v>1694</v>
      </c>
      <c r="C162" s="147" t="s">
        <v>1420</v>
      </c>
      <c r="D162" s="148">
        <v>148.04</v>
      </c>
      <c r="E162" s="147" t="s">
        <v>3412</v>
      </c>
      <c r="F162" s="188"/>
      <c r="G162" s="149">
        <f t="shared" si="6"/>
        <v>148.04</v>
      </c>
      <c r="H162" s="149">
        <f t="shared" si="7"/>
        <v>0</v>
      </c>
      <c r="I162" s="60" t="s">
        <v>2486</v>
      </c>
    </row>
    <row r="163" spans="1:9" x14ac:dyDescent="0.2">
      <c r="A163" s="146" t="s">
        <v>2026</v>
      </c>
      <c r="B163" s="161" t="s">
        <v>1695</v>
      </c>
      <c r="C163" s="147" t="s">
        <v>1423</v>
      </c>
      <c r="D163" s="148">
        <v>190.94</v>
      </c>
      <c r="E163" s="147" t="s">
        <v>3426</v>
      </c>
      <c r="F163" s="188"/>
      <c r="G163" s="149">
        <f t="shared" si="6"/>
        <v>190.94</v>
      </c>
      <c r="H163" s="149">
        <f t="shared" si="7"/>
        <v>0</v>
      </c>
      <c r="I163" s="60" t="s">
        <v>2487</v>
      </c>
    </row>
    <row r="164" spans="1:9" x14ac:dyDescent="0.2">
      <c r="A164" s="146" t="s">
        <v>2027</v>
      </c>
      <c r="B164" s="161" t="s">
        <v>1696</v>
      </c>
      <c r="C164" s="147" t="s">
        <v>443</v>
      </c>
      <c r="D164" s="148">
        <v>303.52</v>
      </c>
      <c r="E164" s="147" t="s">
        <v>3427</v>
      </c>
      <c r="F164" s="188"/>
      <c r="G164" s="149">
        <f t="shared" si="6"/>
        <v>303.52</v>
      </c>
      <c r="H164" s="149">
        <f t="shared" si="7"/>
        <v>0</v>
      </c>
      <c r="I164" s="60" t="s">
        <v>2488</v>
      </c>
    </row>
    <row r="165" spans="1:9" x14ac:dyDescent="0.2">
      <c r="A165" s="146" t="s">
        <v>2028</v>
      </c>
      <c r="B165" s="161" t="s">
        <v>1697</v>
      </c>
      <c r="C165" s="147" t="s">
        <v>428</v>
      </c>
      <c r="D165" s="148">
        <v>49.88</v>
      </c>
      <c r="E165" s="147" t="s">
        <v>3411</v>
      </c>
      <c r="F165" s="188"/>
      <c r="G165" s="149">
        <f t="shared" si="6"/>
        <v>49.88</v>
      </c>
      <c r="H165" s="149">
        <f t="shared" si="7"/>
        <v>0</v>
      </c>
      <c r="I165" s="60" t="s">
        <v>2489</v>
      </c>
    </row>
    <row r="166" spans="1:9" x14ac:dyDescent="0.2">
      <c r="A166" s="146" t="s">
        <v>2029</v>
      </c>
      <c r="B166" s="161" t="s">
        <v>1698</v>
      </c>
      <c r="C166" s="147" t="s">
        <v>429</v>
      </c>
      <c r="D166" s="148">
        <v>49.5</v>
      </c>
      <c r="E166" s="147" t="s">
        <v>3411</v>
      </c>
      <c r="F166" s="188"/>
      <c r="G166" s="149">
        <f t="shared" si="6"/>
        <v>49.5</v>
      </c>
      <c r="H166" s="149">
        <f t="shared" si="7"/>
        <v>0</v>
      </c>
      <c r="I166" s="60" t="s">
        <v>2490</v>
      </c>
    </row>
    <row r="167" spans="1:9" x14ac:dyDescent="0.2">
      <c r="A167" s="146" t="s">
        <v>2030</v>
      </c>
      <c r="B167" s="161" t="s">
        <v>1699</v>
      </c>
      <c r="C167" s="147" t="s">
        <v>430</v>
      </c>
      <c r="D167" s="148">
        <v>74.78</v>
      </c>
      <c r="E167" s="147" t="s">
        <v>3424</v>
      </c>
      <c r="F167" s="188"/>
      <c r="G167" s="149">
        <f t="shared" si="6"/>
        <v>74.78</v>
      </c>
      <c r="H167" s="149">
        <f t="shared" si="7"/>
        <v>0</v>
      </c>
      <c r="I167" s="60" t="s">
        <v>2491</v>
      </c>
    </row>
    <row r="168" spans="1:9" x14ac:dyDescent="0.2">
      <c r="A168" s="146" t="s">
        <v>2031</v>
      </c>
      <c r="B168" s="161" t="s">
        <v>1700</v>
      </c>
      <c r="C168" s="147" t="s">
        <v>136</v>
      </c>
      <c r="D168" s="148">
        <v>50.15</v>
      </c>
      <c r="E168" s="147" t="s">
        <v>3422</v>
      </c>
      <c r="F168" s="188"/>
      <c r="G168" s="149">
        <f t="shared" si="6"/>
        <v>50.15</v>
      </c>
      <c r="H168" s="149">
        <f t="shared" si="7"/>
        <v>0</v>
      </c>
      <c r="I168" s="60" t="s">
        <v>2492</v>
      </c>
    </row>
    <row r="169" spans="1:9" x14ac:dyDescent="0.2">
      <c r="A169" s="146" t="s">
        <v>2032</v>
      </c>
      <c r="B169" s="161" t="s">
        <v>1701</v>
      </c>
      <c r="C169" s="147" t="s">
        <v>138</v>
      </c>
      <c r="D169" s="148">
        <v>77.33</v>
      </c>
      <c r="E169" s="147" t="s">
        <v>3423</v>
      </c>
      <c r="F169" s="188"/>
      <c r="G169" s="149">
        <f t="shared" si="6"/>
        <v>77.33</v>
      </c>
      <c r="H169" s="149">
        <f t="shared" si="7"/>
        <v>0</v>
      </c>
      <c r="I169" s="60" t="s">
        <v>2493</v>
      </c>
    </row>
    <row r="170" spans="1:9" x14ac:dyDescent="0.2">
      <c r="A170" s="146" t="s">
        <v>2033</v>
      </c>
      <c r="B170" s="161" t="s">
        <v>1702</v>
      </c>
      <c r="C170" s="147" t="s">
        <v>139</v>
      </c>
      <c r="D170" s="148">
        <v>78</v>
      </c>
      <c r="E170" s="147" t="s">
        <v>436</v>
      </c>
      <c r="F170" s="188"/>
      <c r="G170" s="149">
        <f t="shared" si="6"/>
        <v>78</v>
      </c>
      <c r="H170" s="149">
        <f t="shared" si="7"/>
        <v>0</v>
      </c>
      <c r="I170" s="60" t="s">
        <v>2494</v>
      </c>
    </row>
    <row r="171" spans="1:9" x14ac:dyDescent="0.2">
      <c r="A171" s="146" t="s">
        <v>2034</v>
      </c>
      <c r="B171" s="161" t="s">
        <v>1703</v>
      </c>
      <c r="C171" s="147" t="s">
        <v>140</v>
      </c>
      <c r="D171" s="148">
        <v>81.05</v>
      </c>
      <c r="E171" s="147" t="s">
        <v>436</v>
      </c>
      <c r="F171" s="188"/>
      <c r="G171" s="149">
        <f t="shared" si="6"/>
        <v>81.05</v>
      </c>
      <c r="H171" s="149">
        <f t="shared" si="7"/>
        <v>0</v>
      </c>
      <c r="I171" s="60" t="s">
        <v>2495</v>
      </c>
    </row>
    <row r="172" spans="1:9" x14ac:dyDescent="0.2">
      <c r="A172" s="146" t="s">
        <v>2035</v>
      </c>
      <c r="B172" s="161" t="s">
        <v>1704</v>
      </c>
      <c r="C172" s="147" t="s">
        <v>439</v>
      </c>
      <c r="D172" s="148">
        <v>121.99</v>
      </c>
      <c r="E172" s="147" t="s">
        <v>3425</v>
      </c>
      <c r="F172" s="188"/>
      <c r="G172" s="149">
        <f t="shared" si="6"/>
        <v>121.99</v>
      </c>
      <c r="H172" s="149">
        <f t="shared" si="7"/>
        <v>0</v>
      </c>
      <c r="I172" s="60" t="s">
        <v>2496</v>
      </c>
    </row>
    <row r="173" spans="1:9" x14ac:dyDescent="0.2">
      <c r="A173" s="146" t="s">
        <v>2036</v>
      </c>
      <c r="B173" s="161" t="s">
        <v>1705</v>
      </c>
      <c r="C173" s="147" t="s">
        <v>1792</v>
      </c>
      <c r="D173" s="148">
        <v>162.13999999999999</v>
      </c>
      <c r="E173" s="147" t="s">
        <v>3412</v>
      </c>
      <c r="F173" s="188"/>
      <c r="G173" s="149">
        <f t="shared" si="6"/>
        <v>162.13999999999999</v>
      </c>
      <c r="H173" s="149">
        <f t="shared" si="7"/>
        <v>0</v>
      </c>
      <c r="I173" s="60" t="s">
        <v>2497</v>
      </c>
    </row>
    <row r="174" spans="1:9" x14ac:dyDescent="0.2">
      <c r="A174" s="146" t="s">
        <v>2037</v>
      </c>
      <c r="B174" s="161" t="s">
        <v>1706</v>
      </c>
      <c r="C174" s="147" t="s">
        <v>1793</v>
      </c>
      <c r="D174" s="148">
        <v>221.24</v>
      </c>
      <c r="E174" s="147" t="s">
        <v>3415</v>
      </c>
      <c r="F174" s="188"/>
      <c r="G174" s="149">
        <f t="shared" si="6"/>
        <v>221.24</v>
      </c>
      <c r="H174" s="149">
        <f t="shared" si="7"/>
        <v>0</v>
      </c>
      <c r="I174" s="60" t="s">
        <v>2498</v>
      </c>
    </row>
    <row r="175" spans="1:9" x14ac:dyDescent="0.2">
      <c r="A175" s="146" t="s">
        <v>2038</v>
      </c>
      <c r="B175" s="161" t="s">
        <v>1707</v>
      </c>
      <c r="C175" s="147" t="s">
        <v>443</v>
      </c>
      <c r="D175" s="148">
        <v>320.19</v>
      </c>
      <c r="E175" s="147" t="s">
        <v>3428</v>
      </c>
      <c r="F175" s="188"/>
      <c r="G175" s="149">
        <f t="shared" si="6"/>
        <v>320.19</v>
      </c>
      <c r="H175" s="149">
        <f t="shared" si="7"/>
        <v>0</v>
      </c>
      <c r="I175" s="60" t="s">
        <v>2499</v>
      </c>
    </row>
    <row r="176" spans="1:9" x14ac:dyDescent="0.2">
      <c r="A176" s="146" t="s">
        <v>2039</v>
      </c>
      <c r="B176" s="161" t="s">
        <v>1708</v>
      </c>
      <c r="C176" s="147" t="s">
        <v>1794</v>
      </c>
      <c r="D176" s="148">
        <v>48.24</v>
      </c>
      <c r="E176" s="147" t="s">
        <v>3421</v>
      </c>
      <c r="F176" s="188"/>
      <c r="G176" s="149">
        <f t="shared" si="6"/>
        <v>48.24</v>
      </c>
      <c r="H176" s="149">
        <f t="shared" si="7"/>
        <v>0</v>
      </c>
      <c r="I176" s="60" t="s">
        <v>2500</v>
      </c>
    </row>
    <row r="177" spans="1:9" x14ac:dyDescent="0.2">
      <c r="A177" s="146" t="s">
        <v>2040</v>
      </c>
      <c r="B177" s="161" t="s">
        <v>1709</v>
      </c>
      <c r="C177" s="147" t="s">
        <v>451</v>
      </c>
      <c r="D177" s="148">
        <v>84.68</v>
      </c>
      <c r="E177" s="147" t="s">
        <v>3424</v>
      </c>
      <c r="F177" s="188"/>
      <c r="G177" s="149">
        <f t="shared" si="6"/>
        <v>84.68</v>
      </c>
      <c r="H177" s="149">
        <f t="shared" si="7"/>
        <v>0</v>
      </c>
      <c r="I177" s="60" t="s">
        <v>2501</v>
      </c>
    </row>
    <row r="178" spans="1:9" x14ac:dyDescent="0.2">
      <c r="A178" s="146" t="s">
        <v>2041</v>
      </c>
      <c r="B178" s="161" t="s">
        <v>1710</v>
      </c>
      <c r="C178" s="147" t="s">
        <v>452</v>
      </c>
      <c r="D178" s="148">
        <v>46.78</v>
      </c>
      <c r="E178" s="147" t="s">
        <v>3423</v>
      </c>
      <c r="F178" s="188"/>
      <c r="G178" s="149">
        <f t="shared" si="6"/>
        <v>46.78</v>
      </c>
      <c r="H178" s="149">
        <f t="shared" si="7"/>
        <v>0</v>
      </c>
      <c r="I178" s="60" t="s">
        <v>2502</v>
      </c>
    </row>
    <row r="179" spans="1:9" x14ac:dyDescent="0.2">
      <c r="A179" s="146" t="s">
        <v>2042</v>
      </c>
      <c r="B179" s="161" t="s">
        <v>1711</v>
      </c>
      <c r="C179" s="147" t="s">
        <v>453</v>
      </c>
      <c r="D179" s="148">
        <v>81.98</v>
      </c>
      <c r="E179" s="147" t="s">
        <v>3424</v>
      </c>
      <c r="F179" s="188"/>
      <c r="G179" s="149">
        <f t="shared" si="6"/>
        <v>81.98</v>
      </c>
      <c r="H179" s="149">
        <f t="shared" si="7"/>
        <v>0</v>
      </c>
      <c r="I179" s="60" t="s">
        <v>2503</v>
      </c>
    </row>
    <row r="180" spans="1:9" x14ac:dyDescent="0.2">
      <c r="A180" s="146" t="s">
        <v>2043</v>
      </c>
      <c r="B180" s="161" t="s">
        <v>1712</v>
      </c>
      <c r="C180" s="147" t="s">
        <v>454</v>
      </c>
      <c r="D180" s="148">
        <v>64.08</v>
      </c>
      <c r="E180" s="147" t="s">
        <v>3429</v>
      </c>
      <c r="F180" s="188"/>
      <c r="G180" s="149">
        <f t="shared" si="6"/>
        <v>64.08</v>
      </c>
      <c r="H180" s="149">
        <f t="shared" si="7"/>
        <v>0</v>
      </c>
      <c r="I180" s="60" t="s">
        <v>2504</v>
      </c>
    </row>
    <row r="181" spans="1:9" x14ac:dyDescent="0.2">
      <c r="A181" s="146" t="s">
        <v>2044</v>
      </c>
      <c r="B181" s="161" t="s">
        <v>1713</v>
      </c>
      <c r="C181" s="147" t="s">
        <v>1450</v>
      </c>
      <c r="D181" s="148">
        <v>97.04</v>
      </c>
      <c r="E181" s="147" t="s">
        <v>3425</v>
      </c>
      <c r="F181" s="188"/>
      <c r="G181" s="149">
        <f t="shared" si="6"/>
        <v>97.04</v>
      </c>
      <c r="H181" s="149">
        <f t="shared" si="7"/>
        <v>0</v>
      </c>
      <c r="I181" s="60" t="s">
        <v>2505</v>
      </c>
    </row>
    <row r="182" spans="1:9" x14ac:dyDescent="0.2">
      <c r="A182" s="146" t="s">
        <v>2045</v>
      </c>
      <c r="B182" s="161" t="s">
        <v>1714</v>
      </c>
      <c r="C182" s="147" t="s">
        <v>456</v>
      </c>
      <c r="D182" s="148">
        <v>80.510000000000005</v>
      </c>
      <c r="E182" s="147" t="s">
        <v>928</v>
      </c>
      <c r="F182" s="188"/>
      <c r="G182" s="149">
        <f t="shared" si="6"/>
        <v>80.510000000000005</v>
      </c>
      <c r="H182" s="149">
        <f t="shared" si="7"/>
        <v>0</v>
      </c>
      <c r="I182" s="60" t="s">
        <v>2506</v>
      </c>
    </row>
    <row r="183" spans="1:9" x14ac:dyDescent="0.2">
      <c r="A183" s="146" t="s">
        <v>2046</v>
      </c>
      <c r="B183" s="161" t="s">
        <v>1715</v>
      </c>
      <c r="C183" s="147" t="s">
        <v>1455</v>
      </c>
      <c r="D183" s="148">
        <v>109.9</v>
      </c>
      <c r="E183" s="147" t="s">
        <v>928</v>
      </c>
      <c r="F183" s="188"/>
      <c r="G183" s="149">
        <f t="shared" si="6"/>
        <v>109.9</v>
      </c>
      <c r="H183" s="149">
        <f t="shared" si="7"/>
        <v>0</v>
      </c>
      <c r="I183" s="60" t="s">
        <v>2507</v>
      </c>
    </row>
    <row r="184" spans="1:9" x14ac:dyDescent="0.2">
      <c r="A184" s="146" t="s">
        <v>2047</v>
      </c>
      <c r="B184" s="161" t="s">
        <v>1716</v>
      </c>
      <c r="C184" s="147" t="s">
        <v>1458</v>
      </c>
      <c r="D184" s="148">
        <v>118.09</v>
      </c>
      <c r="E184" s="147" t="s">
        <v>74</v>
      </c>
      <c r="F184" s="188"/>
      <c r="G184" s="149">
        <f t="shared" si="6"/>
        <v>118.09</v>
      </c>
      <c r="H184" s="149">
        <f t="shared" si="7"/>
        <v>0</v>
      </c>
      <c r="I184" s="60" t="s">
        <v>2508</v>
      </c>
    </row>
    <row r="185" spans="1:9" x14ac:dyDescent="0.2">
      <c r="A185" s="146" t="s">
        <v>2048</v>
      </c>
      <c r="B185" s="161" t="s">
        <v>1717</v>
      </c>
      <c r="C185" s="147" t="s">
        <v>1461</v>
      </c>
      <c r="D185" s="148">
        <v>143.41</v>
      </c>
      <c r="E185" s="147" t="s">
        <v>3426</v>
      </c>
      <c r="F185" s="188"/>
      <c r="G185" s="149">
        <f t="shared" si="6"/>
        <v>143.41</v>
      </c>
      <c r="H185" s="149">
        <f t="shared" si="7"/>
        <v>0</v>
      </c>
      <c r="I185" s="60" t="s">
        <v>2509</v>
      </c>
    </row>
    <row r="186" spans="1:9" x14ac:dyDescent="0.2">
      <c r="A186" s="146" t="s">
        <v>2049</v>
      </c>
      <c r="B186" s="161" t="s">
        <v>1718</v>
      </c>
      <c r="C186" s="147" t="s">
        <v>1464</v>
      </c>
      <c r="D186" s="148">
        <v>179.48</v>
      </c>
      <c r="E186" s="147" t="s">
        <v>76</v>
      </c>
      <c r="F186" s="188"/>
      <c r="G186" s="149">
        <f t="shared" si="6"/>
        <v>179.48</v>
      </c>
      <c r="H186" s="149">
        <f t="shared" si="7"/>
        <v>0</v>
      </c>
      <c r="I186" s="60" t="s">
        <v>2510</v>
      </c>
    </row>
    <row r="187" spans="1:9" x14ac:dyDescent="0.2">
      <c r="A187" s="146" t="s">
        <v>2050</v>
      </c>
      <c r="B187" s="161" t="s">
        <v>1719</v>
      </c>
      <c r="C187" s="147" t="s">
        <v>428</v>
      </c>
      <c r="D187" s="148">
        <v>14.63</v>
      </c>
      <c r="E187" s="147" t="s">
        <v>3411</v>
      </c>
      <c r="F187" s="188"/>
      <c r="G187" s="149">
        <f t="shared" si="6"/>
        <v>14.63</v>
      </c>
      <c r="H187" s="149">
        <f t="shared" si="7"/>
        <v>0</v>
      </c>
      <c r="I187" s="60" t="s">
        <v>2511</v>
      </c>
    </row>
    <row r="188" spans="1:9" x14ac:dyDescent="0.2">
      <c r="A188" s="146" t="s">
        <v>2051</v>
      </c>
      <c r="B188" s="161" t="s">
        <v>1720</v>
      </c>
      <c r="C188" s="147" t="s">
        <v>429</v>
      </c>
      <c r="D188" s="148">
        <v>11.69</v>
      </c>
      <c r="E188" s="147" t="s">
        <v>3417</v>
      </c>
      <c r="F188" s="188"/>
      <c r="G188" s="149">
        <f t="shared" si="6"/>
        <v>11.69</v>
      </c>
      <c r="H188" s="149">
        <f t="shared" si="7"/>
        <v>0</v>
      </c>
      <c r="I188" s="60" t="s">
        <v>2512</v>
      </c>
    </row>
    <row r="189" spans="1:9" x14ac:dyDescent="0.2">
      <c r="A189" s="146" t="s">
        <v>2052</v>
      </c>
      <c r="B189" s="161" t="s">
        <v>1721</v>
      </c>
      <c r="C189" s="147" t="s">
        <v>430</v>
      </c>
      <c r="D189" s="148">
        <v>16.55</v>
      </c>
      <c r="E189" s="147" t="s">
        <v>3417</v>
      </c>
      <c r="F189" s="188"/>
      <c r="G189" s="149">
        <f t="shared" si="6"/>
        <v>16.55</v>
      </c>
      <c r="H189" s="149">
        <f t="shared" si="7"/>
        <v>0</v>
      </c>
      <c r="I189" s="60" t="s">
        <v>2513</v>
      </c>
    </row>
    <row r="190" spans="1:9" x14ac:dyDescent="0.2">
      <c r="A190" s="146" t="s">
        <v>2053</v>
      </c>
      <c r="B190" s="161" t="s">
        <v>1722</v>
      </c>
      <c r="C190" s="147" t="s">
        <v>136</v>
      </c>
      <c r="D190" s="148">
        <v>11.11</v>
      </c>
      <c r="E190" s="147" t="s">
        <v>3430</v>
      </c>
      <c r="F190" s="188"/>
      <c r="G190" s="149">
        <f t="shared" si="6"/>
        <v>11.11</v>
      </c>
      <c r="H190" s="149">
        <f t="shared" si="7"/>
        <v>0</v>
      </c>
      <c r="I190" s="60" t="s">
        <v>2514</v>
      </c>
    </row>
    <row r="191" spans="1:9" x14ac:dyDescent="0.2">
      <c r="A191" s="146" t="s">
        <v>2054</v>
      </c>
      <c r="B191" s="161" t="s">
        <v>1723</v>
      </c>
      <c r="C191" s="147" t="s">
        <v>137</v>
      </c>
      <c r="D191" s="148">
        <v>21.85</v>
      </c>
      <c r="E191" s="147" t="s">
        <v>3423</v>
      </c>
      <c r="F191" s="188"/>
      <c r="G191" s="149">
        <f t="shared" si="6"/>
        <v>21.85</v>
      </c>
      <c r="H191" s="149">
        <f t="shared" si="7"/>
        <v>0</v>
      </c>
      <c r="I191" s="60" t="s">
        <v>2515</v>
      </c>
    </row>
    <row r="192" spans="1:9" x14ac:dyDescent="0.2">
      <c r="A192" s="146" t="s">
        <v>2055</v>
      </c>
      <c r="B192" s="161" t="s">
        <v>1724</v>
      </c>
      <c r="C192" s="147" t="s">
        <v>138</v>
      </c>
      <c r="D192" s="148">
        <v>13.74</v>
      </c>
      <c r="E192" s="147" t="s">
        <v>3431</v>
      </c>
      <c r="F192" s="188"/>
      <c r="G192" s="149">
        <f t="shared" si="6"/>
        <v>13.74</v>
      </c>
      <c r="H192" s="149">
        <f t="shared" si="7"/>
        <v>0</v>
      </c>
      <c r="I192" s="60" t="s">
        <v>2516</v>
      </c>
    </row>
    <row r="193" spans="1:9" x14ac:dyDescent="0.2">
      <c r="A193" s="146" t="s">
        <v>2056</v>
      </c>
      <c r="B193" s="161" t="s">
        <v>1725</v>
      </c>
      <c r="C193" s="147" t="s">
        <v>139</v>
      </c>
      <c r="D193" s="148">
        <v>16.59</v>
      </c>
      <c r="E193" s="147" t="s">
        <v>3411</v>
      </c>
      <c r="F193" s="188"/>
      <c r="G193" s="149">
        <f t="shared" si="6"/>
        <v>16.59</v>
      </c>
      <c r="H193" s="149">
        <f t="shared" si="7"/>
        <v>0</v>
      </c>
      <c r="I193" s="60" t="s">
        <v>2517</v>
      </c>
    </row>
    <row r="194" spans="1:9" x14ac:dyDescent="0.2">
      <c r="A194" s="146" t="s">
        <v>2057</v>
      </c>
      <c r="B194" s="161" t="s">
        <v>1726</v>
      </c>
      <c r="C194" s="147" t="s">
        <v>433</v>
      </c>
      <c r="D194" s="148">
        <v>22.42</v>
      </c>
      <c r="E194" s="147" t="s">
        <v>3411</v>
      </c>
      <c r="F194" s="188"/>
      <c r="G194" s="149">
        <f t="shared" si="6"/>
        <v>22.42</v>
      </c>
      <c r="H194" s="149">
        <f t="shared" si="7"/>
        <v>0</v>
      </c>
      <c r="I194" s="60" t="s">
        <v>2518</v>
      </c>
    </row>
    <row r="195" spans="1:9" x14ac:dyDescent="0.2">
      <c r="A195" s="146" t="s">
        <v>2058</v>
      </c>
      <c r="B195" s="161" t="s">
        <v>1727</v>
      </c>
      <c r="C195" s="147" t="s">
        <v>140</v>
      </c>
      <c r="D195" s="148">
        <v>20.46</v>
      </c>
      <c r="E195" s="147" t="s">
        <v>3421</v>
      </c>
      <c r="F195" s="188"/>
      <c r="G195" s="149">
        <f t="shared" si="6"/>
        <v>20.46</v>
      </c>
      <c r="H195" s="149">
        <f t="shared" si="7"/>
        <v>0</v>
      </c>
      <c r="I195" s="60" t="s">
        <v>2519</v>
      </c>
    </row>
    <row r="196" spans="1:9" x14ac:dyDescent="0.2">
      <c r="A196" s="146" t="s">
        <v>2059</v>
      </c>
      <c r="B196" s="161" t="s">
        <v>1728</v>
      </c>
      <c r="C196" s="147" t="s">
        <v>435</v>
      </c>
      <c r="D196" s="148">
        <v>27.59</v>
      </c>
      <c r="E196" s="147" t="s">
        <v>3423</v>
      </c>
      <c r="F196" s="188"/>
      <c r="G196" s="149">
        <f t="shared" si="6"/>
        <v>27.59</v>
      </c>
      <c r="H196" s="149">
        <f t="shared" si="7"/>
        <v>0</v>
      </c>
      <c r="I196" s="60" t="s">
        <v>2520</v>
      </c>
    </row>
    <row r="197" spans="1:9" x14ac:dyDescent="0.2">
      <c r="A197" s="146" t="s">
        <v>2060</v>
      </c>
      <c r="B197" s="161" t="s">
        <v>1729</v>
      </c>
      <c r="C197" s="147" t="s">
        <v>437</v>
      </c>
      <c r="D197" s="148">
        <v>60.81</v>
      </c>
      <c r="E197" s="147" t="s">
        <v>3432</v>
      </c>
      <c r="F197" s="188"/>
      <c r="G197" s="149">
        <f t="shared" si="6"/>
        <v>60.81</v>
      </c>
      <c r="H197" s="149">
        <f t="shared" si="7"/>
        <v>0</v>
      </c>
      <c r="I197" s="60" t="s">
        <v>2521</v>
      </c>
    </row>
    <row r="198" spans="1:9" x14ac:dyDescent="0.2">
      <c r="A198" s="146" t="s">
        <v>2061</v>
      </c>
      <c r="B198" s="161" t="s">
        <v>1730</v>
      </c>
      <c r="C198" s="147" t="s">
        <v>439</v>
      </c>
      <c r="D198" s="148">
        <v>37.25</v>
      </c>
      <c r="E198" s="147" t="s">
        <v>436</v>
      </c>
      <c r="F198" s="188"/>
      <c r="G198" s="149">
        <f t="shared" si="6"/>
        <v>37.25</v>
      </c>
      <c r="H198" s="149">
        <f t="shared" si="7"/>
        <v>0</v>
      </c>
      <c r="I198" s="60" t="s">
        <v>2522</v>
      </c>
    </row>
    <row r="199" spans="1:9" x14ac:dyDescent="0.2">
      <c r="A199" s="146" t="s">
        <v>2062</v>
      </c>
      <c r="B199" s="161" t="s">
        <v>1731</v>
      </c>
      <c r="C199" s="147" t="s">
        <v>1485</v>
      </c>
      <c r="D199" s="148">
        <v>76.209999999999994</v>
      </c>
      <c r="E199" s="147" t="s">
        <v>436</v>
      </c>
      <c r="F199" s="188"/>
      <c r="G199" s="149">
        <f t="shared" si="6"/>
        <v>76.209999999999994</v>
      </c>
      <c r="H199" s="149">
        <f t="shared" si="7"/>
        <v>0</v>
      </c>
      <c r="I199" s="60" t="s">
        <v>2523</v>
      </c>
    </row>
    <row r="200" spans="1:9" x14ac:dyDescent="0.2">
      <c r="A200" s="146" t="s">
        <v>2063</v>
      </c>
      <c r="B200" s="161" t="s">
        <v>1732</v>
      </c>
      <c r="C200" s="147" t="s">
        <v>440</v>
      </c>
      <c r="D200" s="148">
        <v>83.9</v>
      </c>
      <c r="E200" s="147" t="s">
        <v>3425</v>
      </c>
      <c r="F200" s="188"/>
      <c r="G200" s="149">
        <f t="shared" si="6"/>
        <v>83.9</v>
      </c>
      <c r="H200" s="149">
        <f t="shared" si="7"/>
        <v>0</v>
      </c>
      <c r="I200" s="60" t="s">
        <v>2524</v>
      </c>
    </row>
    <row r="201" spans="1:9" x14ac:dyDescent="0.2">
      <c r="A201" s="146" t="s">
        <v>2064</v>
      </c>
      <c r="B201" s="161" t="s">
        <v>1733</v>
      </c>
      <c r="C201" s="147" t="s">
        <v>1420</v>
      </c>
      <c r="D201" s="148">
        <v>83.33</v>
      </c>
      <c r="E201" s="147" t="s">
        <v>71</v>
      </c>
      <c r="F201" s="188"/>
      <c r="G201" s="149">
        <f t="shared" si="6"/>
        <v>83.33</v>
      </c>
      <c r="H201" s="149">
        <f t="shared" si="7"/>
        <v>0</v>
      </c>
      <c r="I201" s="60" t="s">
        <v>2525</v>
      </c>
    </row>
    <row r="202" spans="1:9" x14ac:dyDescent="0.2">
      <c r="A202" s="146" t="s">
        <v>2065</v>
      </c>
      <c r="B202" s="161" t="s">
        <v>1734</v>
      </c>
      <c r="C202" s="147" t="s">
        <v>1492</v>
      </c>
      <c r="D202" s="148">
        <v>89.82</v>
      </c>
      <c r="E202" s="147" t="s">
        <v>74</v>
      </c>
      <c r="F202" s="188"/>
      <c r="G202" s="149">
        <f t="shared" si="6"/>
        <v>89.82</v>
      </c>
      <c r="H202" s="149">
        <f t="shared" si="7"/>
        <v>0</v>
      </c>
      <c r="I202" s="60" t="s">
        <v>2526</v>
      </c>
    </row>
    <row r="203" spans="1:9" x14ac:dyDescent="0.2">
      <c r="A203" s="146" t="s">
        <v>2066</v>
      </c>
      <c r="B203" s="161" t="s">
        <v>1735</v>
      </c>
      <c r="C203" s="147" t="s">
        <v>1495</v>
      </c>
      <c r="D203" s="148">
        <v>113.38</v>
      </c>
      <c r="E203" s="147" t="s">
        <v>74</v>
      </c>
      <c r="F203" s="188"/>
      <c r="G203" s="149">
        <f t="shared" si="6"/>
        <v>113.38</v>
      </c>
      <c r="H203" s="149">
        <f t="shared" si="7"/>
        <v>0</v>
      </c>
      <c r="I203" s="60" t="s">
        <v>2527</v>
      </c>
    </row>
    <row r="204" spans="1:9" x14ac:dyDescent="0.2">
      <c r="A204" s="146" t="s">
        <v>2067</v>
      </c>
      <c r="B204" s="161" t="s">
        <v>1736</v>
      </c>
      <c r="C204" s="147" t="s">
        <v>1423</v>
      </c>
      <c r="D204" s="148">
        <v>116.29</v>
      </c>
      <c r="E204" s="147" t="s">
        <v>74</v>
      </c>
      <c r="F204" s="188"/>
      <c r="G204" s="149">
        <f t="shared" si="6"/>
        <v>116.29</v>
      </c>
      <c r="H204" s="149">
        <f t="shared" si="7"/>
        <v>0</v>
      </c>
      <c r="I204" s="60" t="s">
        <v>2528</v>
      </c>
    </row>
    <row r="205" spans="1:9" x14ac:dyDescent="0.2">
      <c r="A205" s="146" t="s">
        <v>2068</v>
      </c>
      <c r="B205" s="161" t="s">
        <v>1737</v>
      </c>
      <c r="C205" s="147" t="s">
        <v>1500</v>
      </c>
      <c r="D205" s="148">
        <v>196.02</v>
      </c>
      <c r="E205" s="147" t="s">
        <v>3415</v>
      </c>
      <c r="F205" s="188"/>
      <c r="G205" s="149">
        <f t="shared" si="6"/>
        <v>196.02</v>
      </c>
      <c r="H205" s="149">
        <f t="shared" si="7"/>
        <v>0</v>
      </c>
      <c r="I205" s="60" t="s">
        <v>2529</v>
      </c>
    </row>
    <row r="206" spans="1:9" x14ac:dyDescent="0.2">
      <c r="A206" s="146" t="s">
        <v>2069</v>
      </c>
      <c r="B206" s="161" t="s">
        <v>1738</v>
      </c>
      <c r="C206" s="147" t="s">
        <v>443</v>
      </c>
      <c r="D206" s="148">
        <v>224.24</v>
      </c>
      <c r="E206" s="147" t="s">
        <v>3415</v>
      </c>
      <c r="F206" s="188"/>
      <c r="G206" s="149">
        <f t="shared" ref="G206:G257" si="8">D206*(1-$G$5)</f>
        <v>224.24</v>
      </c>
      <c r="H206" s="149">
        <f t="shared" ref="H206:H257" si="9">F206*G206</f>
        <v>0</v>
      </c>
      <c r="I206" s="60" t="s">
        <v>2530</v>
      </c>
    </row>
    <row r="207" spans="1:9" x14ac:dyDescent="0.2">
      <c r="A207" s="146" t="s">
        <v>2070</v>
      </c>
      <c r="B207" s="161" t="s">
        <v>1739</v>
      </c>
      <c r="C207" s="147" t="s">
        <v>428</v>
      </c>
      <c r="D207" s="148">
        <v>16.38</v>
      </c>
      <c r="E207" s="147" t="s">
        <v>3417</v>
      </c>
      <c r="F207" s="188"/>
      <c r="G207" s="149">
        <f t="shared" si="8"/>
        <v>16.38</v>
      </c>
      <c r="H207" s="149">
        <f t="shared" si="9"/>
        <v>0</v>
      </c>
      <c r="I207" s="60" t="s">
        <v>2531</v>
      </c>
    </row>
    <row r="208" spans="1:9" x14ac:dyDescent="0.2">
      <c r="A208" s="146" t="s">
        <v>2071</v>
      </c>
      <c r="B208" s="161" t="s">
        <v>1740</v>
      </c>
      <c r="C208" s="147" t="s">
        <v>429</v>
      </c>
      <c r="D208" s="148">
        <v>14.55</v>
      </c>
      <c r="E208" s="147" t="s">
        <v>3430</v>
      </c>
      <c r="F208" s="188"/>
      <c r="G208" s="149">
        <f t="shared" si="8"/>
        <v>14.55</v>
      </c>
      <c r="H208" s="149">
        <f t="shared" si="9"/>
        <v>0</v>
      </c>
      <c r="I208" s="60" t="s">
        <v>2532</v>
      </c>
    </row>
    <row r="209" spans="1:9" x14ac:dyDescent="0.2">
      <c r="A209" s="146" t="s">
        <v>2072</v>
      </c>
      <c r="B209" s="161" t="s">
        <v>1741</v>
      </c>
      <c r="C209" s="147" t="s">
        <v>430</v>
      </c>
      <c r="D209" s="148">
        <v>14.24</v>
      </c>
      <c r="E209" s="147" t="s">
        <v>3430</v>
      </c>
      <c r="F209" s="188"/>
      <c r="G209" s="149">
        <f t="shared" si="8"/>
        <v>14.24</v>
      </c>
      <c r="H209" s="149">
        <f t="shared" si="9"/>
        <v>0</v>
      </c>
      <c r="I209" s="60" t="s">
        <v>2533</v>
      </c>
    </row>
    <row r="210" spans="1:9" x14ac:dyDescent="0.2">
      <c r="A210" s="146" t="s">
        <v>2073</v>
      </c>
      <c r="B210" s="161" t="s">
        <v>1742</v>
      </c>
      <c r="C210" s="147" t="s">
        <v>136</v>
      </c>
      <c r="D210" s="148">
        <v>13.74</v>
      </c>
      <c r="E210" s="147" t="s">
        <v>3430</v>
      </c>
      <c r="F210" s="188"/>
      <c r="G210" s="149">
        <f t="shared" si="8"/>
        <v>13.74</v>
      </c>
      <c r="H210" s="149">
        <f t="shared" si="9"/>
        <v>0</v>
      </c>
      <c r="I210" s="60" t="s">
        <v>2534</v>
      </c>
    </row>
    <row r="211" spans="1:9" x14ac:dyDescent="0.2">
      <c r="A211" s="146" t="s">
        <v>2074</v>
      </c>
      <c r="B211" s="161" t="s">
        <v>1743</v>
      </c>
      <c r="C211" s="147" t="s">
        <v>137</v>
      </c>
      <c r="D211" s="148">
        <v>27.7</v>
      </c>
      <c r="E211" s="147" t="s">
        <v>3411</v>
      </c>
      <c r="F211" s="188"/>
      <c r="G211" s="149">
        <f t="shared" si="8"/>
        <v>27.7</v>
      </c>
      <c r="H211" s="149">
        <f t="shared" si="9"/>
        <v>0</v>
      </c>
      <c r="I211" s="60" t="s">
        <v>2535</v>
      </c>
    </row>
    <row r="212" spans="1:9" x14ac:dyDescent="0.2">
      <c r="A212" s="146" t="s">
        <v>2075</v>
      </c>
      <c r="B212" s="161" t="s">
        <v>1744</v>
      </c>
      <c r="C212" s="147" t="s">
        <v>138</v>
      </c>
      <c r="D212" s="148">
        <v>18.11</v>
      </c>
      <c r="E212" s="147" t="s">
        <v>3411</v>
      </c>
      <c r="F212" s="188"/>
      <c r="G212" s="149">
        <f t="shared" si="8"/>
        <v>18.11</v>
      </c>
      <c r="H212" s="149">
        <f t="shared" si="9"/>
        <v>0</v>
      </c>
      <c r="I212" s="60" t="s">
        <v>2536</v>
      </c>
    </row>
    <row r="213" spans="1:9" x14ac:dyDescent="0.2">
      <c r="A213" s="146" t="s">
        <v>2076</v>
      </c>
      <c r="B213" s="161" t="s">
        <v>1745</v>
      </c>
      <c r="C213" s="147" t="s">
        <v>139</v>
      </c>
      <c r="D213" s="148">
        <v>35.44</v>
      </c>
      <c r="E213" s="147" t="s">
        <v>3421</v>
      </c>
      <c r="F213" s="188"/>
      <c r="G213" s="149">
        <f t="shared" si="8"/>
        <v>35.44</v>
      </c>
      <c r="H213" s="149">
        <f t="shared" si="9"/>
        <v>0</v>
      </c>
      <c r="I213" s="60" t="s">
        <v>2537</v>
      </c>
    </row>
    <row r="214" spans="1:9" x14ac:dyDescent="0.2">
      <c r="A214" s="146" t="s">
        <v>2077</v>
      </c>
      <c r="B214" s="161" t="s">
        <v>1746</v>
      </c>
      <c r="C214" s="147" t="s">
        <v>433</v>
      </c>
      <c r="D214" s="148">
        <v>20.46</v>
      </c>
      <c r="E214" s="147" t="s">
        <v>3421</v>
      </c>
      <c r="F214" s="188"/>
      <c r="G214" s="149">
        <f t="shared" si="8"/>
        <v>20.46</v>
      </c>
      <c r="H214" s="149">
        <f t="shared" si="9"/>
        <v>0</v>
      </c>
      <c r="I214" s="60" t="s">
        <v>2538</v>
      </c>
    </row>
    <row r="215" spans="1:9" x14ac:dyDescent="0.2">
      <c r="A215" s="146" t="s">
        <v>2078</v>
      </c>
      <c r="B215" s="161" t="s">
        <v>1747</v>
      </c>
      <c r="C215" s="147" t="s">
        <v>140</v>
      </c>
      <c r="D215" s="148">
        <v>21.91</v>
      </c>
      <c r="E215" s="147" t="s">
        <v>3421</v>
      </c>
      <c r="F215" s="188"/>
      <c r="G215" s="149">
        <f t="shared" si="8"/>
        <v>21.91</v>
      </c>
      <c r="H215" s="149">
        <f t="shared" si="9"/>
        <v>0</v>
      </c>
      <c r="I215" s="60" t="s">
        <v>2539</v>
      </c>
    </row>
    <row r="216" spans="1:9" x14ac:dyDescent="0.2">
      <c r="A216" s="146" t="s">
        <v>2079</v>
      </c>
      <c r="B216" s="161" t="s">
        <v>1748</v>
      </c>
      <c r="C216" s="147" t="s">
        <v>435</v>
      </c>
      <c r="D216" s="148">
        <v>32.24</v>
      </c>
      <c r="E216" s="147" t="s">
        <v>3423</v>
      </c>
      <c r="F216" s="188"/>
      <c r="G216" s="149">
        <f t="shared" si="8"/>
        <v>32.24</v>
      </c>
      <c r="H216" s="149">
        <f t="shared" si="9"/>
        <v>0</v>
      </c>
      <c r="I216" s="60" t="s">
        <v>2540</v>
      </c>
    </row>
    <row r="217" spans="1:9" x14ac:dyDescent="0.2">
      <c r="A217" s="146" t="s">
        <v>2080</v>
      </c>
      <c r="B217" s="161" t="s">
        <v>1749</v>
      </c>
      <c r="C217" s="147" t="s">
        <v>437</v>
      </c>
      <c r="D217" s="148">
        <v>71.11</v>
      </c>
      <c r="E217" s="147" t="s">
        <v>3423</v>
      </c>
      <c r="F217" s="188"/>
      <c r="G217" s="149">
        <f t="shared" si="8"/>
        <v>71.11</v>
      </c>
      <c r="H217" s="149">
        <f t="shared" si="9"/>
        <v>0</v>
      </c>
      <c r="I217" s="60" t="s">
        <v>2541</v>
      </c>
    </row>
    <row r="218" spans="1:9" x14ac:dyDescent="0.2">
      <c r="A218" s="146" t="s">
        <v>2081</v>
      </c>
      <c r="B218" s="161" t="s">
        <v>1750</v>
      </c>
      <c r="C218" s="147" t="s">
        <v>439</v>
      </c>
      <c r="D218" s="148">
        <v>40.090000000000003</v>
      </c>
      <c r="E218" s="147" t="s">
        <v>436</v>
      </c>
      <c r="F218" s="188"/>
      <c r="G218" s="149">
        <f t="shared" si="8"/>
        <v>40.090000000000003</v>
      </c>
      <c r="H218" s="149">
        <f t="shared" si="9"/>
        <v>0</v>
      </c>
      <c r="I218" s="60" t="s">
        <v>2542</v>
      </c>
    </row>
    <row r="219" spans="1:9" x14ac:dyDescent="0.2">
      <c r="A219" s="146" t="s">
        <v>2082</v>
      </c>
      <c r="B219" s="161" t="s">
        <v>1751</v>
      </c>
      <c r="C219" s="147" t="s">
        <v>1485</v>
      </c>
      <c r="D219" s="148">
        <v>75.650000000000006</v>
      </c>
      <c r="E219" s="147" t="s">
        <v>3424</v>
      </c>
      <c r="F219" s="188"/>
      <c r="G219" s="149">
        <f t="shared" si="8"/>
        <v>75.650000000000006</v>
      </c>
      <c r="H219" s="149">
        <f t="shared" si="9"/>
        <v>0</v>
      </c>
      <c r="I219" s="60" t="s">
        <v>2543</v>
      </c>
    </row>
    <row r="220" spans="1:9" x14ac:dyDescent="0.2">
      <c r="A220" s="146" t="s">
        <v>2083</v>
      </c>
      <c r="B220" s="161" t="s">
        <v>1752</v>
      </c>
      <c r="C220" s="147" t="s">
        <v>440</v>
      </c>
      <c r="D220" s="148">
        <v>92.43</v>
      </c>
      <c r="E220" s="147" t="s">
        <v>3425</v>
      </c>
      <c r="F220" s="188"/>
      <c r="G220" s="149">
        <f t="shared" si="8"/>
        <v>92.43</v>
      </c>
      <c r="H220" s="149">
        <f t="shared" si="9"/>
        <v>0</v>
      </c>
      <c r="I220" s="60" t="s">
        <v>2544</v>
      </c>
    </row>
    <row r="221" spans="1:9" x14ac:dyDescent="0.2">
      <c r="A221" s="146" t="s">
        <v>2084</v>
      </c>
      <c r="B221" s="161" t="s">
        <v>1753</v>
      </c>
      <c r="C221" s="147" t="s">
        <v>1420</v>
      </c>
      <c r="D221" s="148">
        <v>91.31</v>
      </c>
      <c r="E221" s="147" t="s">
        <v>3414</v>
      </c>
      <c r="F221" s="188"/>
      <c r="G221" s="149">
        <f t="shared" si="8"/>
        <v>91.31</v>
      </c>
      <c r="H221" s="149">
        <f t="shared" si="9"/>
        <v>0</v>
      </c>
      <c r="I221" s="60" t="s">
        <v>2545</v>
      </c>
    </row>
    <row r="222" spans="1:9" x14ac:dyDescent="0.2">
      <c r="A222" s="146" t="s">
        <v>2085</v>
      </c>
      <c r="B222" s="161" t="s">
        <v>1754</v>
      </c>
      <c r="C222" s="147" t="s">
        <v>1495</v>
      </c>
      <c r="D222" s="148">
        <v>129.08000000000001</v>
      </c>
      <c r="E222" s="147" t="s">
        <v>3412</v>
      </c>
      <c r="F222" s="188"/>
      <c r="G222" s="149">
        <f t="shared" si="8"/>
        <v>129.08000000000001</v>
      </c>
      <c r="H222" s="149">
        <f t="shared" si="9"/>
        <v>0</v>
      </c>
      <c r="I222" s="60" t="s">
        <v>2546</v>
      </c>
    </row>
    <row r="223" spans="1:9" x14ac:dyDescent="0.2">
      <c r="A223" s="146" t="s">
        <v>2086</v>
      </c>
      <c r="B223" s="161" t="s">
        <v>1755</v>
      </c>
      <c r="C223" s="147" t="s">
        <v>1423</v>
      </c>
      <c r="D223" s="148">
        <v>132.03</v>
      </c>
      <c r="E223" s="147" t="s">
        <v>3412</v>
      </c>
      <c r="F223" s="188"/>
      <c r="G223" s="149">
        <f t="shared" si="8"/>
        <v>132.03</v>
      </c>
      <c r="H223" s="149">
        <f t="shared" si="9"/>
        <v>0</v>
      </c>
      <c r="I223" s="60" t="s">
        <v>2547</v>
      </c>
    </row>
    <row r="224" spans="1:9" x14ac:dyDescent="0.2">
      <c r="A224" s="146" t="s">
        <v>2087</v>
      </c>
      <c r="B224" s="161" t="s">
        <v>1756</v>
      </c>
      <c r="C224" s="147" t="s">
        <v>443</v>
      </c>
      <c r="D224" s="148">
        <v>230.18</v>
      </c>
      <c r="E224" s="147" t="s">
        <v>3426</v>
      </c>
      <c r="F224" s="188"/>
      <c r="G224" s="149">
        <f t="shared" si="8"/>
        <v>230.18</v>
      </c>
      <c r="H224" s="149">
        <f t="shared" si="9"/>
        <v>0</v>
      </c>
      <c r="I224" s="60" t="s">
        <v>2548</v>
      </c>
    </row>
    <row r="225" spans="1:9" x14ac:dyDescent="0.2">
      <c r="A225" s="146" t="s">
        <v>2088</v>
      </c>
      <c r="B225" s="161" t="s">
        <v>1757</v>
      </c>
      <c r="C225" s="147">
        <v>12</v>
      </c>
      <c r="D225" s="148">
        <v>103.3</v>
      </c>
      <c r="E225" s="147" t="s">
        <v>3411</v>
      </c>
      <c r="F225" s="188"/>
      <c r="G225" s="149">
        <f t="shared" si="8"/>
        <v>103.3</v>
      </c>
      <c r="H225" s="149">
        <f t="shared" si="9"/>
        <v>0</v>
      </c>
      <c r="I225" s="60" t="s">
        <v>2549</v>
      </c>
    </row>
    <row r="226" spans="1:9" x14ac:dyDescent="0.2">
      <c r="A226" s="146" t="s">
        <v>2089</v>
      </c>
      <c r="B226" s="161" t="s">
        <v>1758</v>
      </c>
      <c r="C226" s="147">
        <v>15</v>
      </c>
      <c r="D226" s="148">
        <v>136.94</v>
      </c>
      <c r="E226" s="147" t="s">
        <v>3421</v>
      </c>
      <c r="F226" s="188"/>
      <c r="G226" s="149">
        <f t="shared" si="8"/>
        <v>136.94</v>
      </c>
      <c r="H226" s="149">
        <f t="shared" si="9"/>
        <v>0</v>
      </c>
      <c r="I226" s="60" t="s">
        <v>2550</v>
      </c>
    </row>
    <row r="227" spans="1:9" x14ac:dyDescent="0.2">
      <c r="A227" s="146" t="s">
        <v>2090</v>
      </c>
      <c r="B227" s="161" t="s">
        <v>1759</v>
      </c>
      <c r="C227" s="147">
        <v>18</v>
      </c>
      <c r="D227" s="148">
        <v>155.97999999999999</v>
      </c>
      <c r="E227" s="147" t="s">
        <v>3423</v>
      </c>
      <c r="F227" s="188"/>
      <c r="G227" s="149">
        <f t="shared" si="8"/>
        <v>155.97999999999999</v>
      </c>
      <c r="H227" s="149">
        <f t="shared" si="9"/>
        <v>0</v>
      </c>
      <c r="I227" s="60" t="s">
        <v>2551</v>
      </c>
    </row>
    <row r="228" spans="1:9" x14ac:dyDescent="0.2">
      <c r="A228" s="146" t="s">
        <v>2091</v>
      </c>
      <c r="B228" s="161" t="s">
        <v>1760</v>
      </c>
      <c r="C228" s="147">
        <v>22</v>
      </c>
      <c r="D228" s="148">
        <v>176.11</v>
      </c>
      <c r="E228" s="147" t="s">
        <v>3424</v>
      </c>
      <c r="F228" s="188"/>
      <c r="G228" s="149">
        <f t="shared" si="8"/>
        <v>176.11</v>
      </c>
      <c r="H228" s="149">
        <f t="shared" si="9"/>
        <v>0</v>
      </c>
      <c r="I228" s="60" t="s">
        <v>2552</v>
      </c>
    </row>
    <row r="229" spans="1:9" x14ac:dyDescent="0.2">
      <c r="A229" s="146" t="s">
        <v>2092</v>
      </c>
      <c r="B229" s="161" t="s">
        <v>1761</v>
      </c>
      <c r="C229" s="147" t="s">
        <v>429</v>
      </c>
      <c r="D229" s="148">
        <v>78.650000000000006</v>
      </c>
      <c r="E229" s="147" t="s">
        <v>3423</v>
      </c>
      <c r="F229" s="188"/>
      <c r="G229" s="149">
        <f t="shared" si="8"/>
        <v>78.650000000000006</v>
      </c>
      <c r="H229" s="149">
        <f t="shared" si="9"/>
        <v>0</v>
      </c>
      <c r="I229" s="60" t="s">
        <v>2553</v>
      </c>
    </row>
    <row r="230" spans="1:9" x14ac:dyDescent="0.2">
      <c r="A230" s="146" t="s">
        <v>2093</v>
      </c>
      <c r="B230" s="161" t="s">
        <v>1762</v>
      </c>
      <c r="C230" s="147" t="s">
        <v>136</v>
      </c>
      <c r="D230" s="148">
        <v>94.41</v>
      </c>
      <c r="E230" s="147" t="s">
        <v>3433</v>
      </c>
      <c r="F230" s="188"/>
      <c r="G230" s="149">
        <f t="shared" si="8"/>
        <v>94.41</v>
      </c>
      <c r="H230" s="149">
        <f t="shared" si="9"/>
        <v>0</v>
      </c>
      <c r="I230" s="60" t="s">
        <v>2554</v>
      </c>
    </row>
    <row r="231" spans="1:9" x14ac:dyDescent="0.2">
      <c r="A231" s="146" t="s">
        <v>2094</v>
      </c>
      <c r="B231" s="161" t="s">
        <v>1763</v>
      </c>
      <c r="C231" s="147" t="s">
        <v>137</v>
      </c>
      <c r="D231" s="148">
        <v>108.03</v>
      </c>
      <c r="E231" s="147" t="s">
        <v>3433</v>
      </c>
      <c r="F231" s="188"/>
      <c r="G231" s="149">
        <f t="shared" si="8"/>
        <v>108.03</v>
      </c>
      <c r="H231" s="149">
        <f t="shared" si="9"/>
        <v>0</v>
      </c>
      <c r="I231" s="60" t="s">
        <v>2555</v>
      </c>
    </row>
    <row r="232" spans="1:9" x14ac:dyDescent="0.2">
      <c r="A232" s="146" t="s">
        <v>2095</v>
      </c>
      <c r="B232" s="161" t="s">
        <v>1764</v>
      </c>
      <c r="C232" s="147" t="s">
        <v>138</v>
      </c>
      <c r="D232" s="148">
        <v>114.71</v>
      </c>
      <c r="E232" s="147" t="s">
        <v>436</v>
      </c>
      <c r="F232" s="188"/>
      <c r="G232" s="149">
        <f t="shared" si="8"/>
        <v>114.71</v>
      </c>
      <c r="H232" s="149">
        <f t="shared" si="9"/>
        <v>0</v>
      </c>
      <c r="I232" s="60" t="s">
        <v>2556</v>
      </c>
    </row>
    <row r="233" spans="1:9" x14ac:dyDescent="0.2">
      <c r="A233" s="146" t="s">
        <v>2096</v>
      </c>
      <c r="B233" s="161" t="s">
        <v>1765</v>
      </c>
      <c r="C233" s="147" t="s">
        <v>139</v>
      </c>
      <c r="D233" s="148">
        <v>115.02</v>
      </c>
      <c r="E233" s="147" t="s">
        <v>436</v>
      </c>
      <c r="F233" s="188"/>
      <c r="G233" s="149">
        <f t="shared" si="8"/>
        <v>115.02</v>
      </c>
      <c r="H233" s="149">
        <f t="shared" si="9"/>
        <v>0</v>
      </c>
      <c r="I233" s="60" t="s">
        <v>2557</v>
      </c>
    </row>
    <row r="234" spans="1:9" x14ac:dyDescent="0.2">
      <c r="A234" s="146" t="s">
        <v>2097</v>
      </c>
      <c r="B234" s="161" t="s">
        <v>1766</v>
      </c>
      <c r="C234" s="147" t="s">
        <v>140</v>
      </c>
      <c r="D234" s="148">
        <v>138.51</v>
      </c>
      <c r="E234" s="147" t="s">
        <v>3424</v>
      </c>
      <c r="F234" s="188"/>
      <c r="G234" s="149">
        <f t="shared" si="8"/>
        <v>138.51</v>
      </c>
      <c r="H234" s="149">
        <f t="shared" si="9"/>
        <v>0</v>
      </c>
      <c r="I234" s="60" t="s">
        <v>2558</v>
      </c>
    </row>
    <row r="235" spans="1:9" x14ac:dyDescent="0.2">
      <c r="A235" s="146" t="s">
        <v>2098</v>
      </c>
      <c r="B235" s="161" t="s">
        <v>1767</v>
      </c>
      <c r="C235" s="147" t="s">
        <v>435</v>
      </c>
      <c r="D235" s="148">
        <v>148.44999999999999</v>
      </c>
      <c r="E235" s="147" t="s">
        <v>3424</v>
      </c>
      <c r="F235" s="188"/>
      <c r="G235" s="149">
        <f t="shared" si="8"/>
        <v>148.44999999999999</v>
      </c>
      <c r="H235" s="149">
        <f t="shared" si="9"/>
        <v>0</v>
      </c>
      <c r="I235" s="60" t="s">
        <v>2559</v>
      </c>
    </row>
    <row r="236" spans="1:9" x14ac:dyDescent="0.2">
      <c r="A236" s="146" t="s">
        <v>2099</v>
      </c>
      <c r="B236" s="161" t="s">
        <v>1768</v>
      </c>
      <c r="C236" s="147" t="s">
        <v>439</v>
      </c>
      <c r="D236" s="148">
        <v>159.75</v>
      </c>
      <c r="E236" s="147" t="s">
        <v>3425</v>
      </c>
      <c r="F236" s="188"/>
      <c r="G236" s="149">
        <f t="shared" si="8"/>
        <v>159.75</v>
      </c>
      <c r="H236" s="149">
        <f t="shared" si="9"/>
        <v>0</v>
      </c>
      <c r="I236" s="60" t="s">
        <v>2560</v>
      </c>
    </row>
    <row r="237" spans="1:9" x14ac:dyDescent="0.2">
      <c r="A237" s="146" t="s">
        <v>2100</v>
      </c>
      <c r="B237" s="161" t="s">
        <v>1769</v>
      </c>
      <c r="C237" s="147" t="s">
        <v>1420</v>
      </c>
      <c r="D237" s="148">
        <v>173.84</v>
      </c>
      <c r="E237" s="147" t="s">
        <v>74</v>
      </c>
      <c r="F237" s="188"/>
      <c r="G237" s="149">
        <f t="shared" si="8"/>
        <v>173.84</v>
      </c>
      <c r="H237" s="149">
        <f t="shared" si="9"/>
        <v>0</v>
      </c>
      <c r="I237" s="60" t="s">
        <v>2561</v>
      </c>
    </row>
    <row r="238" spans="1:9" x14ac:dyDescent="0.2">
      <c r="A238" s="146" t="s">
        <v>2101</v>
      </c>
      <c r="B238" s="161" t="s">
        <v>1770</v>
      </c>
      <c r="C238" s="147" t="s">
        <v>1423</v>
      </c>
      <c r="D238" s="148">
        <v>240.53</v>
      </c>
      <c r="E238" s="147" t="s">
        <v>3412</v>
      </c>
      <c r="F238" s="188"/>
      <c r="G238" s="149">
        <f t="shared" si="8"/>
        <v>240.53</v>
      </c>
      <c r="H238" s="149">
        <f t="shared" si="9"/>
        <v>0</v>
      </c>
      <c r="I238" s="60" t="s">
        <v>2562</v>
      </c>
    </row>
    <row r="239" spans="1:9" x14ac:dyDescent="0.2">
      <c r="A239" s="146" t="s">
        <v>2102</v>
      </c>
      <c r="B239" s="161" t="s">
        <v>1771</v>
      </c>
      <c r="C239" s="147" t="s">
        <v>443</v>
      </c>
      <c r="D239" s="148">
        <v>319.14999999999998</v>
      </c>
      <c r="E239" s="147" t="s">
        <v>3415</v>
      </c>
      <c r="F239" s="188"/>
      <c r="G239" s="149">
        <f t="shared" si="8"/>
        <v>319.14999999999998</v>
      </c>
      <c r="H239" s="149">
        <f t="shared" si="9"/>
        <v>0</v>
      </c>
      <c r="I239" s="60" t="s">
        <v>2563</v>
      </c>
    </row>
    <row r="240" spans="1:9" x14ac:dyDescent="0.2">
      <c r="A240" s="146" t="s">
        <v>2103</v>
      </c>
      <c r="B240" s="161" t="s">
        <v>1772</v>
      </c>
      <c r="C240" s="147" t="s">
        <v>428</v>
      </c>
      <c r="D240" s="148">
        <v>73.900000000000006</v>
      </c>
      <c r="E240" s="147" t="s">
        <v>3423</v>
      </c>
      <c r="F240" s="188"/>
      <c r="G240" s="149">
        <f t="shared" si="8"/>
        <v>73.900000000000006</v>
      </c>
      <c r="H240" s="149">
        <f t="shared" si="9"/>
        <v>0</v>
      </c>
      <c r="I240" s="60" t="s">
        <v>2564</v>
      </c>
    </row>
    <row r="241" spans="1:9" x14ac:dyDescent="0.2">
      <c r="A241" s="146" t="s">
        <v>2104</v>
      </c>
      <c r="B241" s="161" t="s">
        <v>1773</v>
      </c>
      <c r="C241" s="147" t="s">
        <v>429</v>
      </c>
      <c r="D241" s="148">
        <v>73.900000000000006</v>
      </c>
      <c r="E241" s="147" t="s">
        <v>3434</v>
      </c>
      <c r="F241" s="188"/>
      <c r="G241" s="149">
        <f t="shared" si="8"/>
        <v>73.900000000000006</v>
      </c>
      <c r="H241" s="149">
        <f t="shared" si="9"/>
        <v>0</v>
      </c>
      <c r="I241" s="60" t="s">
        <v>2565</v>
      </c>
    </row>
    <row r="242" spans="1:9" x14ac:dyDescent="0.2">
      <c r="A242" s="146" t="s">
        <v>2105</v>
      </c>
      <c r="B242" s="161" t="s">
        <v>1774</v>
      </c>
      <c r="C242" s="147" t="s">
        <v>136</v>
      </c>
      <c r="D242" s="148">
        <v>74.09</v>
      </c>
      <c r="E242" s="147" t="s">
        <v>3421</v>
      </c>
      <c r="F242" s="188"/>
      <c r="G242" s="149">
        <f t="shared" si="8"/>
        <v>74.09</v>
      </c>
      <c r="H242" s="149">
        <f t="shared" si="9"/>
        <v>0</v>
      </c>
      <c r="I242" s="60" t="s">
        <v>2566</v>
      </c>
    </row>
    <row r="243" spans="1:9" x14ac:dyDescent="0.2">
      <c r="A243" s="146" t="s">
        <v>2106</v>
      </c>
      <c r="B243" s="161" t="s">
        <v>1775</v>
      </c>
      <c r="C243" s="147" t="s">
        <v>137</v>
      </c>
      <c r="D243" s="148">
        <v>98.33</v>
      </c>
      <c r="E243" s="147" t="s">
        <v>436</v>
      </c>
      <c r="F243" s="188"/>
      <c r="G243" s="149">
        <f t="shared" si="8"/>
        <v>98.33</v>
      </c>
      <c r="H243" s="149">
        <f t="shared" si="9"/>
        <v>0</v>
      </c>
      <c r="I243" s="60" t="s">
        <v>2567</v>
      </c>
    </row>
    <row r="244" spans="1:9" x14ac:dyDescent="0.2">
      <c r="A244" s="146" t="s">
        <v>2107</v>
      </c>
      <c r="B244" s="161" t="s">
        <v>1776</v>
      </c>
      <c r="C244" s="147" t="s">
        <v>138</v>
      </c>
      <c r="D244" s="148">
        <v>99.29</v>
      </c>
      <c r="E244" s="147" t="s">
        <v>436</v>
      </c>
      <c r="F244" s="188"/>
      <c r="G244" s="149">
        <f t="shared" si="8"/>
        <v>99.29</v>
      </c>
      <c r="H244" s="149">
        <f t="shared" si="9"/>
        <v>0</v>
      </c>
      <c r="I244" s="60" t="s">
        <v>2568</v>
      </c>
    </row>
    <row r="245" spans="1:9" x14ac:dyDescent="0.2">
      <c r="A245" s="146" t="s">
        <v>2108</v>
      </c>
      <c r="B245" s="161" t="s">
        <v>1777</v>
      </c>
      <c r="C245" s="147" t="s">
        <v>139</v>
      </c>
      <c r="D245" s="148">
        <v>102.6</v>
      </c>
      <c r="E245" s="147" t="s">
        <v>3423</v>
      </c>
      <c r="F245" s="188"/>
      <c r="G245" s="149">
        <f t="shared" si="8"/>
        <v>102.6</v>
      </c>
      <c r="H245" s="149">
        <f t="shared" si="9"/>
        <v>0</v>
      </c>
      <c r="I245" s="60" t="s">
        <v>2569</v>
      </c>
    </row>
    <row r="246" spans="1:9" x14ac:dyDescent="0.2">
      <c r="A246" s="146" t="s">
        <v>2109</v>
      </c>
      <c r="B246" s="161" t="s">
        <v>1778</v>
      </c>
      <c r="C246" s="147" t="s">
        <v>433</v>
      </c>
      <c r="D246" s="148">
        <v>153.91999999999999</v>
      </c>
      <c r="E246" s="147" t="s">
        <v>3424</v>
      </c>
      <c r="F246" s="188"/>
      <c r="G246" s="149">
        <f t="shared" si="8"/>
        <v>153.91999999999999</v>
      </c>
      <c r="H246" s="149">
        <f t="shared" si="9"/>
        <v>0</v>
      </c>
      <c r="I246" s="60" t="s">
        <v>2570</v>
      </c>
    </row>
    <row r="247" spans="1:9" x14ac:dyDescent="0.2">
      <c r="A247" s="146" t="s">
        <v>2110</v>
      </c>
      <c r="B247" s="161" t="s">
        <v>1779</v>
      </c>
      <c r="C247" s="147" t="s">
        <v>140</v>
      </c>
      <c r="D247" s="148">
        <v>107.08</v>
      </c>
      <c r="E247" s="147" t="s">
        <v>436</v>
      </c>
      <c r="F247" s="188"/>
      <c r="G247" s="149">
        <f t="shared" si="8"/>
        <v>107.08</v>
      </c>
      <c r="H247" s="149">
        <f t="shared" si="9"/>
        <v>0</v>
      </c>
      <c r="I247" s="60" t="s">
        <v>2571</v>
      </c>
    </row>
    <row r="248" spans="1:9" x14ac:dyDescent="0.2">
      <c r="A248" s="146" t="s">
        <v>2111</v>
      </c>
      <c r="B248" s="161" t="s">
        <v>1780</v>
      </c>
      <c r="C248" s="147" t="s">
        <v>435</v>
      </c>
      <c r="D248" s="148">
        <v>154.41</v>
      </c>
      <c r="E248" s="147" t="s">
        <v>3424</v>
      </c>
      <c r="F248" s="188"/>
      <c r="G248" s="149">
        <f t="shared" si="8"/>
        <v>154.41</v>
      </c>
      <c r="H248" s="149">
        <f t="shared" si="9"/>
        <v>0</v>
      </c>
      <c r="I248" s="60" t="s">
        <v>2572</v>
      </c>
    </row>
    <row r="249" spans="1:9" x14ac:dyDescent="0.2">
      <c r="A249" s="146" t="s">
        <v>2112</v>
      </c>
      <c r="B249" s="161" t="s">
        <v>1781</v>
      </c>
      <c r="C249" s="147" t="s">
        <v>439</v>
      </c>
      <c r="D249" s="148">
        <v>123.48</v>
      </c>
      <c r="E249" s="147" t="s">
        <v>3425</v>
      </c>
      <c r="F249" s="188"/>
      <c r="G249" s="149">
        <f t="shared" si="8"/>
        <v>123.48</v>
      </c>
      <c r="H249" s="149">
        <f t="shared" si="9"/>
        <v>0</v>
      </c>
      <c r="I249" s="60" t="s">
        <v>2573</v>
      </c>
    </row>
    <row r="250" spans="1:9" x14ac:dyDescent="0.2">
      <c r="A250" s="146" t="s">
        <v>2113</v>
      </c>
      <c r="B250" s="161" t="s">
        <v>1782</v>
      </c>
      <c r="C250" s="147" t="s">
        <v>1420</v>
      </c>
      <c r="D250" s="148">
        <v>185.13</v>
      </c>
      <c r="E250" s="147" t="s">
        <v>74</v>
      </c>
      <c r="F250" s="188"/>
      <c r="G250" s="149">
        <f t="shared" si="8"/>
        <v>185.13</v>
      </c>
      <c r="H250" s="149">
        <f t="shared" si="9"/>
        <v>0</v>
      </c>
      <c r="I250" s="60" t="s">
        <v>2574</v>
      </c>
    </row>
    <row r="251" spans="1:9" x14ac:dyDescent="0.2">
      <c r="A251" s="146" t="s">
        <v>2114</v>
      </c>
      <c r="B251" s="161" t="s">
        <v>1783</v>
      </c>
      <c r="C251" s="147" t="s">
        <v>1423</v>
      </c>
      <c r="D251" s="148">
        <v>258.14</v>
      </c>
      <c r="E251" s="147" t="s">
        <v>3412</v>
      </c>
      <c r="F251" s="188"/>
      <c r="G251" s="149">
        <f t="shared" si="8"/>
        <v>258.14</v>
      </c>
      <c r="H251" s="149">
        <f t="shared" si="9"/>
        <v>0</v>
      </c>
      <c r="I251" s="60" t="s">
        <v>2575</v>
      </c>
    </row>
    <row r="252" spans="1:9" x14ac:dyDescent="0.2">
      <c r="A252" s="146" t="s">
        <v>2115</v>
      </c>
      <c r="B252" s="161" t="s">
        <v>1784</v>
      </c>
      <c r="C252" s="147" t="s">
        <v>443</v>
      </c>
      <c r="D252" s="148">
        <v>338.06</v>
      </c>
      <c r="E252" s="147" t="s">
        <v>76</v>
      </c>
      <c r="F252" s="188"/>
      <c r="G252" s="149">
        <f t="shared" si="8"/>
        <v>338.06</v>
      </c>
      <c r="H252" s="149">
        <f t="shared" si="9"/>
        <v>0</v>
      </c>
      <c r="I252" s="60" t="s">
        <v>2576</v>
      </c>
    </row>
    <row r="253" spans="1:9" x14ac:dyDescent="0.2">
      <c r="A253" s="146" t="s">
        <v>2116</v>
      </c>
      <c r="B253" s="161" t="s">
        <v>1785</v>
      </c>
      <c r="C253" s="147" t="s">
        <v>429</v>
      </c>
      <c r="D253" s="148">
        <v>41.17</v>
      </c>
      <c r="E253" s="147" t="s">
        <v>436</v>
      </c>
      <c r="F253" s="188"/>
      <c r="G253" s="149">
        <f t="shared" si="8"/>
        <v>41.17</v>
      </c>
      <c r="H253" s="149">
        <f t="shared" si="9"/>
        <v>0</v>
      </c>
      <c r="I253" s="60" t="s">
        <v>2577</v>
      </c>
    </row>
    <row r="254" spans="1:9" x14ac:dyDescent="0.2">
      <c r="A254" s="146" t="s">
        <v>2117</v>
      </c>
      <c r="B254" s="161" t="s">
        <v>1786</v>
      </c>
      <c r="C254" s="147" t="s">
        <v>136</v>
      </c>
      <c r="D254" s="148">
        <v>34.130000000000003</v>
      </c>
      <c r="E254" s="147" t="s">
        <v>3423</v>
      </c>
      <c r="F254" s="188"/>
      <c r="G254" s="149">
        <f t="shared" si="8"/>
        <v>34.130000000000003</v>
      </c>
      <c r="H254" s="149">
        <f t="shared" si="9"/>
        <v>0</v>
      </c>
      <c r="I254" s="60" t="s">
        <v>2578</v>
      </c>
    </row>
    <row r="255" spans="1:9" x14ac:dyDescent="0.2">
      <c r="A255" s="146" t="s">
        <v>2118</v>
      </c>
      <c r="B255" s="161" t="s">
        <v>1787</v>
      </c>
      <c r="C255" s="147" t="s">
        <v>138</v>
      </c>
      <c r="D255" s="148">
        <v>56.2</v>
      </c>
      <c r="E255" s="147" t="s">
        <v>3425</v>
      </c>
      <c r="F255" s="188"/>
      <c r="G255" s="149">
        <f t="shared" si="8"/>
        <v>56.2</v>
      </c>
      <c r="H255" s="149">
        <f t="shared" si="9"/>
        <v>0</v>
      </c>
      <c r="I255" s="60" t="s">
        <v>2579</v>
      </c>
    </row>
    <row r="256" spans="1:9" x14ac:dyDescent="0.2">
      <c r="A256" s="146" t="s">
        <v>2119</v>
      </c>
      <c r="B256" s="161" t="s">
        <v>1788</v>
      </c>
      <c r="C256" s="147" t="s">
        <v>140</v>
      </c>
      <c r="D256" s="148">
        <v>92.14</v>
      </c>
      <c r="E256" s="147" t="s">
        <v>3425</v>
      </c>
      <c r="F256" s="188"/>
      <c r="G256" s="149">
        <f t="shared" si="8"/>
        <v>92.14</v>
      </c>
      <c r="H256" s="149">
        <f t="shared" si="9"/>
        <v>0</v>
      </c>
      <c r="I256" s="60" t="s">
        <v>2580</v>
      </c>
    </row>
    <row r="257" spans="1:9" x14ac:dyDescent="0.2">
      <c r="A257" s="146" t="s">
        <v>2120</v>
      </c>
      <c r="B257" s="161" t="s">
        <v>1789</v>
      </c>
      <c r="C257" s="147" t="s">
        <v>1791</v>
      </c>
      <c r="D257" s="148">
        <v>93.98</v>
      </c>
      <c r="E257" s="147" t="s">
        <v>74</v>
      </c>
      <c r="F257" s="188"/>
      <c r="G257" s="149">
        <f t="shared" si="8"/>
        <v>93.98</v>
      </c>
      <c r="H257" s="149">
        <f t="shared" si="9"/>
        <v>0</v>
      </c>
      <c r="I257" s="60" t="s">
        <v>2581</v>
      </c>
    </row>
    <row r="258" spans="1:9" x14ac:dyDescent="0.2">
      <c r="A258" s="235" t="s">
        <v>2121</v>
      </c>
      <c r="B258" s="225" t="s">
        <v>2122</v>
      </c>
      <c r="C258" s="236">
        <v>15</v>
      </c>
      <c r="D258" s="237">
        <v>56.96</v>
      </c>
      <c r="E258" s="147" t="s">
        <v>3434</v>
      </c>
      <c r="F258" s="188"/>
      <c r="G258" s="149">
        <f t="shared" ref="G258:G264" si="10">D258*(1-$G$5)</f>
        <v>56.96</v>
      </c>
      <c r="H258" s="149">
        <f t="shared" ref="H258:H264" si="11">F258*G258</f>
        <v>0</v>
      </c>
      <c r="I258" s="60" t="s">
        <v>2582</v>
      </c>
    </row>
    <row r="259" spans="1:9" x14ac:dyDescent="0.2">
      <c r="A259" s="235" t="s">
        <v>2123</v>
      </c>
      <c r="B259" s="225" t="s">
        <v>2124</v>
      </c>
      <c r="C259" s="236">
        <v>18</v>
      </c>
      <c r="D259" s="237">
        <v>64.19</v>
      </c>
      <c r="E259" s="147" t="s">
        <v>3421</v>
      </c>
      <c r="F259" s="188"/>
      <c r="G259" s="149">
        <f t="shared" si="10"/>
        <v>64.19</v>
      </c>
      <c r="H259" s="149">
        <f t="shared" si="11"/>
        <v>0</v>
      </c>
      <c r="I259" s="60" t="s">
        <v>2583</v>
      </c>
    </row>
    <row r="260" spans="1:9" x14ac:dyDescent="0.2">
      <c r="A260" s="235" t="s">
        <v>2125</v>
      </c>
      <c r="B260" s="225" t="s">
        <v>2126</v>
      </c>
      <c r="C260" s="236">
        <v>22</v>
      </c>
      <c r="D260" s="237">
        <v>63.24</v>
      </c>
      <c r="E260" s="147" t="s">
        <v>3423</v>
      </c>
      <c r="F260" s="188"/>
      <c r="G260" s="149">
        <f t="shared" si="10"/>
        <v>63.24</v>
      </c>
      <c r="H260" s="149">
        <f t="shared" si="11"/>
        <v>0</v>
      </c>
      <c r="I260" s="60" t="s">
        <v>2584</v>
      </c>
    </row>
    <row r="261" spans="1:9" x14ac:dyDescent="0.2">
      <c r="A261" s="235" t="s">
        <v>2127</v>
      </c>
      <c r="B261" s="225" t="s">
        <v>2128</v>
      </c>
      <c r="C261" s="236">
        <v>28</v>
      </c>
      <c r="D261" s="237">
        <v>79.05</v>
      </c>
      <c r="E261" s="147" t="s">
        <v>3425</v>
      </c>
      <c r="F261" s="188"/>
      <c r="G261" s="149">
        <f t="shared" si="10"/>
        <v>79.05</v>
      </c>
      <c r="H261" s="149">
        <f t="shared" si="11"/>
        <v>0</v>
      </c>
      <c r="I261" s="60" t="s">
        <v>2585</v>
      </c>
    </row>
    <row r="262" spans="1:9" x14ac:dyDescent="0.2">
      <c r="A262" s="235" t="s">
        <v>2129</v>
      </c>
      <c r="B262" s="225" t="s">
        <v>2130</v>
      </c>
      <c r="C262" s="236">
        <v>35</v>
      </c>
      <c r="D262" s="237">
        <v>103.48</v>
      </c>
      <c r="E262" s="147" t="s">
        <v>928</v>
      </c>
      <c r="F262" s="188"/>
      <c r="G262" s="149">
        <f t="shared" si="10"/>
        <v>103.48</v>
      </c>
      <c r="H262" s="149">
        <f t="shared" si="11"/>
        <v>0</v>
      </c>
      <c r="I262" s="60" t="s">
        <v>2586</v>
      </c>
    </row>
    <row r="263" spans="1:9" x14ac:dyDescent="0.2">
      <c r="A263" s="235" t="s">
        <v>2131</v>
      </c>
      <c r="B263" s="225" t="s">
        <v>2132</v>
      </c>
      <c r="C263" s="236">
        <v>42</v>
      </c>
      <c r="D263" s="237">
        <v>151.24</v>
      </c>
      <c r="E263" s="147" t="s">
        <v>3412</v>
      </c>
      <c r="F263" s="188"/>
      <c r="G263" s="149">
        <f t="shared" si="10"/>
        <v>151.24</v>
      </c>
      <c r="H263" s="149">
        <f t="shared" si="11"/>
        <v>0</v>
      </c>
      <c r="I263" s="60" t="s">
        <v>2587</v>
      </c>
    </row>
    <row r="264" spans="1:9" x14ac:dyDescent="0.2">
      <c r="A264" s="235" t="s">
        <v>2133</v>
      </c>
      <c r="B264" s="225" t="s">
        <v>2134</v>
      </c>
      <c r="C264" s="236">
        <v>54</v>
      </c>
      <c r="D264" s="237">
        <v>166.81</v>
      </c>
      <c r="E264" s="147" t="s">
        <v>3415</v>
      </c>
      <c r="F264" s="188"/>
      <c r="G264" s="149">
        <f t="shared" si="10"/>
        <v>166.81</v>
      </c>
      <c r="H264" s="149">
        <f t="shared" si="11"/>
        <v>0</v>
      </c>
      <c r="I264" s="60" t="s">
        <v>2588</v>
      </c>
    </row>
    <row r="265" spans="1:9" x14ac:dyDescent="0.2">
      <c r="A265" s="235" t="s">
        <v>3534</v>
      </c>
      <c r="B265" s="225" t="s">
        <v>3535</v>
      </c>
      <c r="C265" s="236" t="s">
        <v>3536</v>
      </c>
      <c r="D265" s="237">
        <v>27.16</v>
      </c>
      <c r="E265" s="147" t="s">
        <v>3567</v>
      </c>
      <c r="F265" s="188"/>
      <c r="G265" s="149">
        <f t="shared" ref="G265:G275" si="12">D265*(1-$G$5)</f>
        <v>27.16</v>
      </c>
      <c r="H265" s="149">
        <f t="shared" ref="H265:H275" si="13">F265*G265</f>
        <v>0</v>
      </c>
      <c r="I265" s="240">
        <v>5052740535705</v>
      </c>
    </row>
    <row r="266" spans="1:9" x14ac:dyDescent="0.2">
      <c r="A266" s="235" t="s">
        <v>3537</v>
      </c>
      <c r="B266" s="225" t="s">
        <v>3538</v>
      </c>
      <c r="C266" s="236" t="s">
        <v>3539</v>
      </c>
      <c r="D266" s="237">
        <v>25.06</v>
      </c>
      <c r="E266" s="147" t="s">
        <v>3567</v>
      </c>
      <c r="F266" s="188"/>
      <c r="G266" s="149">
        <f t="shared" si="12"/>
        <v>25.06</v>
      </c>
      <c r="H266" s="149">
        <f t="shared" si="13"/>
        <v>0</v>
      </c>
      <c r="I266" s="240">
        <v>5052740535606</v>
      </c>
    </row>
    <row r="267" spans="1:9" x14ac:dyDescent="0.2">
      <c r="A267" s="235" t="s">
        <v>3540</v>
      </c>
      <c r="B267" s="225" t="s">
        <v>3541</v>
      </c>
      <c r="C267" s="236" t="s">
        <v>3542</v>
      </c>
      <c r="D267" s="237">
        <v>45.7</v>
      </c>
      <c r="E267" s="147" t="s">
        <v>3567</v>
      </c>
      <c r="F267" s="188"/>
      <c r="G267" s="149">
        <f t="shared" si="12"/>
        <v>45.7</v>
      </c>
      <c r="H267" s="149">
        <f t="shared" si="13"/>
        <v>0</v>
      </c>
      <c r="I267" s="240">
        <v>5052740602704</v>
      </c>
    </row>
    <row r="268" spans="1:9" x14ac:dyDescent="0.2">
      <c r="A268" s="235" t="s">
        <v>3543</v>
      </c>
      <c r="B268" s="225" t="s">
        <v>3544</v>
      </c>
      <c r="C268" s="236" t="s">
        <v>3545</v>
      </c>
      <c r="D268" s="237">
        <v>29.79</v>
      </c>
      <c r="E268" s="147" t="s">
        <v>3568</v>
      </c>
      <c r="F268" s="188"/>
      <c r="G268" s="149">
        <f t="shared" si="12"/>
        <v>29.79</v>
      </c>
      <c r="H268" s="149">
        <f t="shared" si="13"/>
        <v>0</v>
      </c>
      <c r="I268" s="240">
        <v>4011862798208</v>
      </c>
    </row>
    <row r="269" spans="1:9" x14ac:dyDescent="0.2">
      <c r="A269" s="235" t="s">
        <v>3546</v>
      </c>
      <c r="B269" s="225" t="s">
        <v>3547</v>
      </c>
      <c r="C269" s="236" t="s">
        <v>3548</v>
      </c>
      <c r="D269" s="237">
        <v>31.12</v>
      </c>
      <c r="E269" s="147" t="s">
        <v>3568</v>
      </c>
      <c r="F269" s="188"/>
      <c r="G269" s="149">
        <f t="shared" si="12"/>
        <v>31.12</v>
      </c>
      <c r="H269" s="149">
        <f t="shared" si="13"/>
        <v>0</v>
      </c>
      <c r="I269" s="240">
        <v>4011862798307</v>
      </c>
    </row>
    <row r="270" spans="1:9" x14ac:dyDescent="0.2">
      <c r="A270" s="235" t="s">
        <v>3549</v>
      </c>
      <c r="B270" s="225" t="s">
        <v>3550</v>
      </c>
      <c r="C270" s="236" t="s">
        <v>3551</v>
      </c>
      <c r="D270" s="237">
        <v>39.5</v>
      </c>
      <c r="E270" s="147" t="s">
        <v>3569</v>
      </c>
      <c r="F270" s="188"/>
      <c r="G270" s="149">
        <f t="shared" si="12"/>
        <v>39.5</v>
      </c>
      <c r="H270" s="149">
        <f t="shared" si="13"/>
        <v>0</v>
      </c>
      <c r="I270" s="240">
        <v>5050027828403</v>
      </c>
    </row>
    <row r="271" spans="1:9" x14ac:dyDescent="0.2">
      <c r="A271" s="235" t="s">
        <v>3552</v>
      </c>
      <c r="B271" s="225" t="s">
        <v>3553</v>
      </c>
      <c r="C271" s="236" t="s">
        <v>3554</v>
      </c>
      <c r="D271" s="237">
        <v>31.97</v>
      </c>
      <c r="E271" s="147" t="s">
        <v>3569</v>
      </c>
      <c r="F271" s="188"/>
      <c r="G271" s="149">
        <f t="shared" si="12"/>
        <v>31.97</v>
      </c>
      <c r="H271" s="149">
        <f t="shared" si="13"/>
        <v>0</v>
      </c>
      <c r="I271" s="240">
        <v>4011862798406</v>
      </c>
    </row>
    <row r="272" spans="1:9" x14ac:dyDescent="0.2">
      <c r="A272" s="235" t="s">
        <v>3555</v>
      </c>
      <c r="B272" s="225" t="s">
        <v>3556</v>
      </c>
      <c r="C272" s="236" t="s">
        <v>3557</v>
      </c>
      <c r="D272" s="237">
        <v>52.38</v>
      </c>
      <c r="E272" s="147" t="s">
        <v>3570</v>
      </c>
      <c r="F272" s="188"/>
      <c r="G272" s="149">
        <f t="shared" si="12"/>
        <v>52.38</v>
      </c>
      <c r="H272" s="149">
        <f t="shared" si="13"/>
        <v>0</v>
      </c>
      <c r="I272" s="240">
        <v>4011862798505</v>
      </c>
    </row>
    <row r="273" spans="1:9" x14ac:dyDescent="0.2">
      <c r="A273" s="235" t="s">
        <v>3558</v>
      </c>
      <c r="B273" s="225" t="s">
        <v>3559</v>
      </c>
      <c r="C273" s="236" t="s">
        <v>3560</v>
      </c>
      <c r="D273" s="237">
        <v>63.56</v>
      </c>
      <c r="E273" s="147" t="s">
        <v>3571</v>
      </c>
      <c r="F273" s="188"/>
      <c r="G273" s="149">
        <f t="shared" si="12"/>
        <v>63.56</v>
      </c>
      <c r="H273" s="149">
        <f t="shared" si="13"/>
        <v>0</v>
      </c>
      <c r="I273" s="240">
        <v>4011862798604</v>
      </c>
    </row>
    <row r="274" spans="1:9" x14ac:dyDescent="0.2">
      <c r="A274" s="235" t="s">
        <v>3561</v>
      </c>
      <c r="B274" s="225" t="s">
        <v>3562</v>
      </c>
      <c r="C274" s="236" t="s">
        <v>3563</v>
      </c>
      <c r="D274" s="237">
        <v>46.63</v>
      </c>
      <c r="E274" s="147" t="s">
        <v>3572</v>
      </c>
      <c r="F274" s="188"/>
      <c r="G274" s="149">
        <f t="shared" si="12"/>
        <v>46.63</v>
      </c>
      <c r="H274" s="149">
        <f t="shared" si="13"/>
        <v>0</v>
      </c>
      <c r="I274" s="240">
        <v>4011862798703</v>
      </c>
    </row>
    <row r="275" spans="1:9" x14ac:dyDescent="0.2">
      <c r="A275" s="235" t="s">
        <v>3564</v>
      </c>
      <c r="B275" s="225" t="s">
        <v>3565</v>
      </c>
      <c r="C275" s="236" t="s">
        <v>3566</v>
      </c>
      <c r="D275" s="237">
        <v>40.869999999999997</v>
      </c>
      <c r="E275" s="147" t="s">
        <v>3573</v>
      </c>
      <c r="F275" s="188"/>
      <c r="G275" s="149">
        <f t="shared" si="12"/>
        <v>40.869999999999997</v>
      </c>
      <c r="H275" s="149">
        <f t="shared" si="13"/>
        <v>0</v>
      </c>
      <c r="I275" s="240">
        <v>4011862798802</v>
      </c>
    </row>
    <row r="276" spans="1:9" x14ac:dyDescent="0.2">
      <c r="A276" s="245"/>
      <c r="B276" s="245"/>
      <c r="C276" s="245"/>
      <c r="D276" s="245"/>
      <c r="E276" s="245"/>
      <c r="F276" s="245"/>
      <c r="G276" s="245"/>
      <c r="H276" s="246"/>
      <c r="I276" s="60"/>
    </row>
    <row r="277" spans="1:9" x14ac:dyDescent="0.2">
      <c r="A277" s="226" t="s">
        <v>1860</v>
      </c>
      <c r="B277" s="227" t="s">
        <v>1861</v>
      </c>
      <c r="C277" s="221">
        <v>15</v>
      </c>
      <c r="D277" s="148">
        <v>1.49</v>
      </c>
      <c r="E277" s="228" t="s">
        <v>3409</v>
      </c>
      <c r="F277" s="188"/>
      <c r="G277" s="149">
        <f t="shared" ref="G277:G283" si="14">D277*(1-$G$5)</f>
        <v>1.49</v>
      </c>
      <c r="H277" s="149">
        <f t="shared" ref="H277:H283" si="15">F277*G277</f>
        <v>0</v>
      </c>
      <c r="I277" s="60" t="s">
        <v>2589</v>
      </c>
    </row>
    <row r="278" spans="1:9" x14ac:dyDescent="0.2">
      <c r="A278" s="226" t="s">
        <v>1862</v>
      </c>
      <c r="B278" s="227" t="s">
        <v>1863</v>
      </c>
      <c r="C278" s="221">
        <v>18</v>
      </c>
      <c r="D278" s="148">
        <v>2.12</v>
      </c>
      <c r="E278" s="228" t="s">
        <v>3409</v>
      </c>
      <c r="F278" s="188"/>
      <c r="G278" s="149">
        <f t="shared" si="14"/>
        <v>2.12</v>
      </c>
      <c r="H278" s="149">
        <f t="shared" si="15"/>
        <v>0</v>
      </c>
      <c r="I278" s="60" t="s">
        <v>2590</v>
      </c>
    </row>
    <row r="279" spans="1:9" x14ac:dyDescent="0.2">
      <c r="A279" s="226" t="s">
        <v>1864</v>
      </c>
      <c r="B279" s="227" t="s">
        <v>1865</v>
      </c>
      <c r="C279" s="221">
        <v>22</v>
      </c>
      <c r="D279" s="148">
        <v>2.86</v>
      </c>
      <c r="E279" s="228" t="s">
        <v>3409</v>
      </c>
      <c r="F279" s="188"/>
      <c r="G279" s="149">
        <f t="shared" si="14"/>
        <v>2.86</v>
      </c>
      <c r="H279" s="149">
        <f t="shared" si="15"/>
        <v>0</v>
      </c>
      <c r="I279" s="60" t="s">
        <v>2591</v>
      </c>
    </row>
    <row r="280" spans="1:9" x14ac:dyDescent="0.2">
      <c r="A280" s="226" t="s">
        <v>1866</v>
      </c>
      <c r="B280" s="227" t="s">
        <v>1867</v>
      </c>
      <c r="C280" s="221">
        <v>28</v>
      </c>
      <c r="D280" s="148">
        <v>4.01</v>
      </c>
      <c r="E280" s="228" t="s">
        <v>3409</v>
      </c>
      <c r="F280" s="188"/>
      <c r="G280" s="149">
        <f t="shared" si="14"/>
        <v>4.01</v>
      </c>
      <c r="H280" s="149">
        <f t="shared" si="15"/>
        <v>0</v>
      </c>
      <c r="I280" s="60" t="s">
        <v>2592</v>
      </c>
    </row>
    <row r="281" spans="1:9" x14ac:dyDescent="0.2">
      <c r="A281" s="226" t="s">
        <v>1868</v>
      </c>
      <c r="B281" s="227" t="s">
        <v>1869</v>
      </c>
      <c r="C281" s="221">
        <v>35</v>
      </c>
      <c r="D281" s="148">
        <v>4.5999999999999996</v>
      </c>
      <c r="E281" s="228" t="s">
        <v>3409</v>
      </c>
      <c r="F281" s="188"/>
      <c r="G281" s="149">
        <f t="shared" si="14"/>
        <v>4.5999999999999996</v>
      </c>
      <c r="H281" s="149">
        <f t="shared" si="15"/>
        <v>0</v>
      </c>
      <c r="I281" s="60" t="s">
        <v>2593</v>
      </c>
    </row>
    <row r="282" spans="1:9" x14ac:dyDescent="0.2">
      <c r="A282" s="226" t="s">
        <v>1870</v>
      </c>
      <c r="B282" s="227" t="s">
        <v>1871</v>
      </c>
      <c r="C282" s="221">
        <v>42</v>
      </c>
      <c r="D282" s="148">
        <v>5.74</v>
      </c>
      <c r="E282" s="228" t="s">
        <v>3409</v>
      </c>
      <c r="F282" s="188"/>
      <c r="G282" s="149">
        <f t="shared" si="14"/>
        <v>5.74</v>
      </c>
      <c r="H282" s="149">
        <f t="shared" si="15"/>
        <v>0</v>
      </c>
      <c r="I282" s="60" t="s">
        <v>2594</v>
      </c>
    </row>
    <row r="283" spans="1:9" x14ac:dyDescent="0.2">
      <c r="A283" s="226" t="s">
        <v>1872</v>
      </c>
      <c r="B283" s="229" t="s">
        <v>1873</v>
      </c>
      <c r="C283" s="221">
        <v>54</v>
      </c>
      <c r="D283" s="148">
        <v>6.51</v>
      </c>
      <c r="E283" s="228" t="s">
        <v>3409</v>
      </c>
      <c r="F283" s="188"/>
      <c r="G283" s="149">
        <f t="shared" si="14"/>
        <v>6.51</v>
      </c>
      <c r="H283" s="149">
        <f t="shared" si="15"/>
        <v>0</v>
      </c>
      <c r="I283" s="60" t="s">
        <v>2595</v>
      </c>
    </row>
    <row r="284" spans="1:9" x14ac:dyDescent="0.2">
      <c r="A284" s="243"/>
      <c r="B284" s="243"/>
      <c r="C284" s="243"/>
      <c r="D284" s="243"/>
      <c r="E284" s="243"/>
      <c r="F284" s="243"/>
      <c r="G284" s="243"/>
      <c r="H284" s="244"/>
      <c r="I284" s="60"/>
    </row>
    <row r="285" spans="1:9" x14ac:dyDescent="0.2">
      <c r="A285" s="219" t="s">
        <v>1824</v>
      </c>
      <c r="B285" s="220" t="s">
        <v>1825</v>
      </c>
      <c r="C285" s="221">
        <v>15</v>
      </c>
      <c r="D285" s="222">
        <v>3.32</v>
      </c>
      <c r="E285" s="223" t="s">
        <v>3435</v>
      </c>
      <c r="F285" s="223"/>
      <c r="G285" s="224">
        <f t="shared" ref="G285:G291" si="16">D285*(1-$G$5)</f>
        <v>3.32</v>
      </c>
      <c r="H285" s="224">
        <f t="shared" ref="H285:H291" si="17">F285*G285</f>
        <v>0</v>
      </c>
      <c r="I285" s="60" t="s">
        <v>2596</v>
      </c>
    </row>
    <row r="286" spans="1:9" x14ac:dyDescent="0.2">
      <c r="A286" s="219" t="s">
        <v>1826</v>
      </c>
      <c r="B286" s="219" t="s">
        <v>1827</v>
      </c>
      <c r="C286" s="221">
        <v>18</v>
      </c>
      <c r="D286" s="222">
        <v>3.64</v>
      </c>
      <c r="E286" s="223" t="s">
        <v>3435</v>
      </c>
      <c r="F286" s="223"/>
      <c r="G286" s="224">
        <f t="shared" si="16"/>
        <v>3.64</v>
      </c>
      <c r="H286" s="224">
        <f t="shared" si="17"/>
        <v>0</v>
      </c>
      <c r="I286" s="60" t="s">
        <v>2597</v>
      </c>
    </row>
    <row r="287" spans="1:9" x14ac:dyDescent="0.2">
      <c r="A287" s="219" t="s">
        <v>1828</v>
      </c>
      <c r="B287" s="220" t="s">
        <v>1829</v>
      </c>
      <c r="C287" s="221">
        <v>22</v>
      </c>
      <c r="D287" s="222">
        <v>5.84</v>
      </c>
      <c r="E287" s="223" t="s">
        <v>3435</v>
      </c>
      <c r="F287" s="223"/>
      <c r="G287" s="224">
        <f t="shared" si="16"/>
        <v>5.84</v>
      </c>
      <c r="H287" s="224">
        <f t="shared" si="17"/>
        <v>0</v>
      </c>
      <c r="I287" s="60" t="s">
        <v>2598</v>
      </c>
    </row>
    <row r="288" spans="1:9" x14ac:dyDescent="0.2">
      <c r="A288" s="219" t="s">
        <v>1830</v>
      </c>
      <c r="B288" s="219" t="s">
        <v>1831</v>
      </c>
      <c r="C288" s="221">
        <v>28</v>
      </c>
      <c r="D288" s="222">
        <v>11.7</v>
      </c>
      <c r="E288" s="223" t="s">
        <v>3435</v>
      </c>
      <c r="F288" s="223"/>
      <c r="G288" s="224">
        <f t="shared" si="16"/>
        <v>11.7</v>
      </c>
      <c r="H288" s="224">
        <f t="shared" si="17"/>
        <v>0</v>
      </c>
      <c r="I288" s="60" t="s">
        <v>2599</v>
      </c>
    </row>
    <row r="289" spans="1:9" x14ac:dyDescent="0.2">
      <c r="A289" s="219" t="s">
        <v>1832</v>
      </c>
      <c r="B289" s="219" t="s">
        <v>1833</v>
      </c>
      <c r="C289" s="221">
        <v>35</v>
      </c>
      <c r="D289" s="222">
        <v>14.61</v>
      </c>
      <c r="E289" s="223" t="s">
        <v>3436</v>
      </c>
      <c r="F289" s="223"/>
      <c r="G289" s="224">
        <f t="shared" si="16"/>
        <v>14.61</v>
      </c>
      <c r="H289" s="224">
        <f t="shared" si="17"/>
        <v>0</v>
      </c>
      <c r="I289" s="60" t="s">
        <v>2600</v>
      </c>
    </row>
    <row r="290" spans="1:9" x14ac:dyDescent="0.2">
      <c r="A290" s="219" t="s">
        <v>1834</v>
      </c>
      <c r="B290" s="219" t="s">
        <v>1835</v>
      </c>
      <c r="C290" s="221">
        <v>42</v>
      </c>
      <c r="D290" s="222">
        <v>21.91</v>
      </c>
      <c r="E290" s="223" t="s">
        <v>3436</v>
      </c>
      <c r="F290" s="223"/>
      <c r="G290" s="224">
        <f t="shared" si="16"/>
        <v>21.91</v>
      </c>
      <c r="H290" s="224">
        <f t="shared" si="17"/>
        <v>0</v>
      </c>
      <c r="I290" s="60" t="s">
        <v>2601</v>
      </c>
    </row>
    <row r="291" spans="1:9" x14ac:dyDescent="0.2">
      <c r="A291" s="219" t="s">
        <v>1836</v>
      </c>
      <c r="B291" s="219" t="s">
        <v>1837</v>
      </c>
      <c r="C291" s="221">
        <v>54</v>
      </c>
      <c r="D291" s="222">
        <v>29.19</v>
      </c>
      <c r="E291" s="223" t="s">
        <v>3436</v>
      </c>
      <c r="F291" s="223"/>
      <c r="G291" s="224">
        <f t="shared" si="16"/>
        <v>29.19</v>
      </c>
      <c r="H291" s="224">
        <f t="shared" si="17"/>
        <v>0</v>
      </c>
      <c r="I291" s="60" t="s">
        <v>2602</v>
      </c>
    </row>
  </sheetData>
  <autoFilter ref="A5:I291" xr:uid="{00000000-0001-0000-0400-000000000000}"/>
  <mergeCells count="2">
    <mergeCell ref="A284:H284"/>
    <mergeCell ref="A276:H276"/>
  </mergeCells>
  <phoneticPr fontId="38" type="noConversion"/>
  <dataValidations count="1">
    <dataValidation type="textLength" errorStyle="warning" operator="lessThanOrEqual" allowBlank="1" showInputMessage="1" showErrorMessage="1" error="Description max of 40 characters. Please revise." sqref="B277:B283 B6:B275" xr:uid="{00000000-0002-0000-0400-000000000000}">
      <formula1>40</formula1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pvcu</vt:lpstr>
      <vt:lpstr>pvcc</vt:lpstr>
      <vt:lpstr>miedź lutowana</vt:lpstr>
      <vt:lpstr>miedź zaprasowana (gaz)</vt:lpstr>
      <vt:lpstr>miedź zaprasowana (woda)</vt:lpstr>
    </vt:vector>
  </TitlesOfParts>
  <Company>NIBCO Sp. z o.o.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GoreckiR</dc:creator>
  <cp:lastModifiedBy>Piotr Kasztelan</cp:lastModifiedBy>
  <cp:lastPrinted>2020-01-15T10:35:54Z</cp:lastPrinted>
  <dcterms:created xsi:type="dcterms:W3CDTF">2005-02-08T13:10:39Z</dcterms:created>
  <dcterms:modified xsi:type="dcterms:W3CDTF">2024-11-28T12:51:04Z</dcterms:modified>
</cp:coreProperties>
</file>